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0" windowHeight="9045" activeTab="1"/>
  </bookViews>
  <sheets>
    <sheet name="Методологија" sheetId="6" r:id="rId1"/>
    <sheet name="Графички приказ" sheetId="7" r:id="rId2"/>
    <sheet name="Сумарни подаци" sheetId="8" r:id="rId3"/>
    <sheet name="Градови - сумарни подаци" sheetId="10" r:id="rId4"/>
    <sheet name="Општине - сумарни подаци" sheetId="11" r:id="rId5"/>
    <sheet name="Sumarno - radna verzija" sheetId="14" state="hidden" r:id="rId6"/>
    <sheet name="Ukupno - radna verzija" sheetId="2" state="hidden" r:id="rId7"/>
    <sheet name="Razdvojeno - radna verzija" sheetId="13" state="hidden" r:id="rId8"/>
    <sheet name="Brojači" sheetId="4" state="hidden" r:id="rId9"/>
  </sheets>
  <definedNames>
    <definedName name="_xlnm._FilterDatabase" localSheetId="5" hidden="1">'Sumarno - radna verzija'!$A$1:$F$1</definedName>
    <definedName name="_xlnm._FilterDatabase" localSheetId="6" hidden="1">'Ukupno - radna verzija'!$A$1:$H$3267</definedName>
    <definedName name="_xlnm._FilterDatabase" localSheetId="4" hidden="1">'Општине - сумарни подаци'!$B$80:$O$80</definedName>
    <definedName name="_xlnm._FilterDatabase" localSheetId="2" hidden="1">'Сумарни подаци'!$B$4:$G$4</definedName>
  </definedNames>
  <calcPr calcId="145621"/>
  <pivotCaches>
    <pivotCache cacheId="0" r:id="rId10"/>
    <pivotCache cacheId="1" r:id="rId11"/>
    <pivotCache cacheId="2" r:id="rId12"/>
  </pivotCaches>
</workbook>
</file>

<file path=xl/calcChain.xml><?xml version="1.0" encoding="utf-8"?>
<calcChain xmlns="http://schemas.openxmlformats.org/spreadsheetml/2006/main">
  <c r="P7" i="14" l="1"/>
  <c r="P6" i="14"/>
  <c r="P5" i="14"/>
  <c r="P13" i="10" l="1"/>
  <c r="L21" i="14" l="1"/>
  <c r="O11" i="14" s="1"/>
  <c r="L20" i="14"/>
  <c r="O10" i="14" s="1"/>
  <c r="L17" i="14"/>
  <c r="O7" i="14" s="1"/>
  <c r="L16" i="14"/>
  <c r="O6" i="14" s="1"/>
  <c r="L15" i="14"/>
  <c r="O5" i="14" s="1"/>
  <c r="N69" i="11" l="1"/>
  <c r="N73" i="11"/>
  <c r="N74" i="11"/>
  <c r="N57" i="11"/>
  <c r="N75" i="11"/>
  <c r="N58" i="11"/>
  <c r="N59" i="11"/>
  <c r="N162" i="11"/>
  <c r="N55" i="11"/>
  <c r="N164" i="11"/>
  <c r="N163" i="11"/>
  <c r="N71" i="11"/>
  <c r="N26" i="11"/>
  <c r="N76" i="11"/>
  <c r="N60" i="11"/>
  <c r="N77" i="11"/>
  <c r="N102" i="11"/>
  <c r="N135" i="11"/>
  <c r="N37" i="11"/>
  <c r="N146" i="11"/>
  <c r="N34" i="11"/>
  <c r="N48" i="11"/>
  <c r="N155" i="11"/>
  <c r="N119" i="11"/>
  <c r="N56" i="11"/>
  <c r="N88" i="11"/>
  <c r="N141" i="11"/>
  <c r="N70" i="11"/>
  <c r="N28" i="11"/>
  <c r="N140" i="11"/>
  <c r="N144" i="11"/>
  <c r="N160" i="11"/>
  <c r="N109" i="11"/>
  <c r="N31" i="11"/>
  <c r="N115" i="11"/>
  <c r="N32" i="11"/>
  <c r="N137" i="11"/>
  <c r="N118" i="11"/>
  <c r="N66" i="11"/>
  <c r="N128" i="11"/>
  <c r="N159" i="11"/>
  <c r="N84" i="11"/>
  <c r="N127" i="11"/>
  <c r="N44" i="11"/>
  <c r="N63" i="11"/>
  <c r="N82" i="11"/>
  <c r="N138" i="11"/>
  <c r="N61" i="11"/>
  <c r="N47" i="11"/>
  <c r="N67" i="11"/>
  <c r="N121" i="11"/>
  <c r="N113" i="11"/>
  <c r="N51" i="11"/>
  <c r="N123" i="11"/>
  <c r="N117" i="11"/>
  <c r="N132" i="11"/>
  <c r="N65" i="11"/>
  <c r="N85" i="11"/>
  <c r="N97" i="11"/>
  <c r="N86" i="11"/>
  <c r="N153" i="11"/>
  <c r="N125" i="11"/>
  <c r="N36" i="11"/>
  <c r="N62" i="11"/>
  <c r="N39" i="11"/>
  <c r="N50" i="11"/>
  <c r="N134" i="11"/>
  <c r="N105" i="11"/>
  <c r="N110" i="11"/>
  <c r="N45" i="11"/>
  <c r="N129" i="11"/>
  <c r="N122" i="11"/>
  <c r="N157" i="11"/>
  <c r="N49" i="11"/>
  <c r="N156" i="11"/>
  <c r="N142" i="11"/>
  <c r="N148" i="11"/>
  <c r="N152" i="11"/>
  <c r="N147" i="11"/>
  <c r="N98" i="11"/>
  <c r="N131" i="11"/>
  <c r="N149" i="11"/>
  <c r="N90" i="11"/>
  <c r="N95" i="11"/>
  <c r="N108" i="11"/>
  <c r="N92" i="11"/>
  <c r="N150" i="11"/>
  <c r="N87" i="11"/>
  <c r="N107" i="11"/>
  <c r="N30" i="11"/>
  <c r="N104" i="11"/>
  <c r="N112" i="11"/>
  <c r="N41" i="11"/>
  <c r="N94" i="11"/>
  <c r="N103" i="11"/>
  <c r="N154" i="11"/>
  <c r="N29" i="11"/>
  <c r="N40" i="11"/>
  <c r="N111" i="11"/>
  <c r="N72" i="11"/>
  <c r="N158" i="11"/>
  <c r="N124" i="11"/>
  <c r="N143" i="11"/>
  <c r="N96" i="11"/>
  <c r="N130" i="11"/>
  <c r="N35" i="11"/>
  <c r="N81" i="11"/>
  <c r="N114" i="11"/>
  <c r="N54" i="11"/>
  <c r="N151" i="11"/>
  <c r="N42" i="11"/>
  <c r="N27" i="11"/>
  <c r="N136" i="11"/>
  <c r="N91" i="11"/>
  <c r="N93" i="11"/>
  <c r="N116" i="11"/>
  <c r="N126" i="11"/>
  <c r="N52" i="11"/>
  <c r="N145" i="11"/>
  <c r="N101" i="11"/>
  <c r="N64" i="11"/>
  <c r="N106" i="11"/>
  <c r="N33" i="11"/>
  <c r="N139" i="11"/>
  <c r="N133" i="11"/>
  <c r="N161" i="11"/>
  <c r="N46" i="11"/>
  <c r="N89" i="11"/>
  <c r="N99" i="11"/>
  <c r="N53" i="11"/>
  <c r="N43" i="11"/>
  <c r="N83" i="11"/>
  <c r="N68" i="11"/>
  <c r="N100" i="11"/>
  <c r="N120" i="11"/>
  <c r="N38" i="11"/>
  <c r="L69" i="11"/>
  <c r="L73" i="11"/>
  <c r="L74" i="11"/>
  <c r="L57" i="11"/>
  <c r="L75" i="11"/>
  <c r="L58" i="11"/>
  <c r="L59" i="11"/>
  <c r="L162" i="11"/>
  <c r="L55" i="11"/>
  <c r="L164" i="11"/>
  <c r="L163" i="11"/>
  <c r="L71" i="11"/>
  <c r="L26" i="11"/>
  <c r="L76" i="11"/>
  <c r="L60" i="11"/>
  <c r="L77" i="11"/>
  <c r="L102" i="11"/>
  <c r="L135" i="11"/>
  <c r="L37" i="11"/>
  <c r="L146" i="11"/>
  <c r="L34" i="11"/>
  <c r="L48" i="11"/>
  <c r="L155" i="11"/>
  <c r="L119" i="11"/>
  <c r="L56" i="11"/>
  <c r="L88" i="11"/>
  <c r="L141" i="11"/>
  <c r="L70" i="11"/>
  <c r="L28" i="11"/>
  <c r="L140" i="11"/>
  <c r="L144" i="11"/>
  <c r="L160" i="11"/>
  <c r="L109" i="11"/>
  <c r="L31" i="11"/>
  <c r="L115" i="11"/>
  <c r="L32" i="11"/>
  <c r="L137" i="11"/>
  <c r="L118" i="11"/>
  <c r="L66" i="11"/>
  <c r="L128" i="11"/>
  <c r="L159" i="11"/>
  <c r="L84" i="11"/>
  <c r="L127" i="11"/>
  <c r="L44" i="11"/>
  <c r="L63" i="11"/>
  <c r="L82" i="11"/>
  <c r="L138" i="11"/>
  <c r="L61" i="11"/>
  <c r="L47" i="11"/>
  <c r="L67" i="11"/>
  <c r="L121" i="11"/>
  <c r="L113" i="11"/>
  <c r="L51" i="11"/>
  <c r="L123" i="11"/>
  <c r="L117" i="11"/>
  <c r="L132" i="11"/>
  <c r="L65" i="11"/>
  <c r="L85" i="11"/>
  <c r="L97" i="11"/>
  <c r="L86" i="11"/>
  <c r="L153" i="11"/>
  <c r="L125" i="11"/>
  <c r="L36" i="11"/>
  <c r="L62" i="11"/>
  <c r="L39" i="11"/>
  <c r="L50" i="11"/>
  <c r="L134" i="11"/>
  <c r="L105" i="11"/>
  <c r="L110" i="11"/>
  <c r="L45" i="11"/>
  <c r="L129" i="11"/>
  <c r="L122" i="11"/>
  <c r="L157" i="11"/>
  <c r="L49" i="11"/>
  <c r="L156" i="11"/>
  <c r="L142" i="11"/>
  <c r="L148" i="11"/>
  <c r="L152" i="11"/>
  <c r="L147" i="11"/>
  <c r="L98" i="11"/>
  <c r="L131" i="11"/>
  <c r="L149" i="11"/>
  <c r="L90" i="11"/>
  <c r="L95" i="11"/>
  <c r="L108" i="11"/>
  <c r="L92" i="11"/>
  <c r="L150" i="11"/>
  <c r="L87" i="11"/>
  <c r="L107" i="11"/>
  <c r="L30" i="11"/>
  <c r="L104" i="11"/>
  <c r="L112" i="11"/>
  <c r="L41" i="11"/>
  <c r="L94" i="11"/>
  <c r="L103" i="11"/>
  <c r="L154" i="11"/>
  <c r="L29" i="11"/>
  <c r="L40" i="11"/>
  <c r="L111" i="11"/>
  <c r="L72" i="11"/>
  <c r="L158" i="11"/>
  <c r="L124" i="11"/>
  <c r="L143" i="11"/>
  <c r="L96" i="11"/>
  <c r="L130" i="11"/>
  <c r="L35" i="11"/>
  <c r="L81" i="11"/>
  <c r="L114" i="11"/>
  <c r="L54" i="11"/>
  <c r="L151" i="11"/>
  <c r="L42" i="11"/>
  <c r="L27" i="11"/>
  <c r="L136" i="11"/>
  <c r="L91" i="11"/>
  <c r="L93" i="11"/>
  <c r="L116" i="11"/>
  <c r="L126" i="11"/>
  <c r="L52" i="11"/>
  <c r="L145" i="11"/>
  <c r="L101" i="11"/>
  <c r="L64" i="11"/>
  <c r="L106" i="11"/>
  <c r="L33" i="11"/>
  <c r="L139" i="11"/>
  <c r="L133" i="11"/>
  <c r="L161" i="11"/>
  <c r="L46" i="11"/>
  <c r="L89" i="11"/>
  <c r="L99" i="11"/>
  <c r="L53" i="11"/>
  <c r="L43" i="11"/>
  <c r="L83" i="11"/>
  <c r="L68" i="11"/>
  <c r="L100" i="11"/>
  <c r="L120" i="11"/>
  <c r="L38" i="11"/>
  <c r="J69" i="11"/>
  <c r="J73" i="11"/>
  <c r="J74" i="11"/>
  <c r="J57" i="11"/>
  <c r="J75" i="11"/>
  <c r="J58" i="11"/>
  <c r="J59" i="11"/>
  <c r="J162" i="11"/>
  <c r="J55" i="11"/>
  <c r="J164" i="11"/>
  <c r="J163" i="11"/>
  <c r="J71" i="11"/>
  <c r="J26" i="11"/>
  <c r="J76" i="11"/>
  <c r="J60" i="11"/>
  <c r="J77" i="11"/>
  <c r="J102" i="11"/>
  <c r="J135" i="11"/>
  <c r="J37" i="11"/>
  <c r="J146" i="11"/>
  <c r="J34" i="11"/>
  <c r="J48" i="11"/>
  <c r="J155" i="11"/>
  <c r="J119" i="11"/>
  <c r="J56" i="11"/>
  <c r="J88" i="11"/>
  <c r="J141" i="11"/>
  <c r="J70" i="11"/>
  <c r="J28" i="11"/>
  <c r="J140" i="11"/>
  <c r="J144" i="11"/>
  <c r="J160" i="11"/>
  <c r="J109" i="11"/>
  <c r="J31" i="11"/>
  <c r="J115" i="11"/>
  <c r="J32" i="11"/>
  <c r="J137" i="11"/>
  <c r="J118" i="11"/>
  <c r="J66" i="11"/>
  <c r="J128" i="11"/>
  <c r="J159" i="11"/>
  <c r="J84" i="11"/>
  <c r="J127" i="11"/>
  <c r="J44" i="11"/>
  <c r="J63" i="11"/>
  <c r="J82" i="11"/>
  <c r="J138" i="11"/>
  <c r="J61" i="11"/>
  <c r="J47" i="11"/>
  <c r="J67" i="11"/>
  <c r="J121" i="11"/>
  <c r="J113" i="11"/>
  <c r="J51" i="11"/>
  <c r="J123" i="11"/>
  <c r="J117" i="11"/>
  <c r="J132" i="11"/>
  <c r="J65" i="11"/>
  <c r="J85" i="11"/>
  <c r="J97" i="11"/>
  <c r="J86" i="11"/>
  <c r="J153" i="11"/>
  <c r="J125" i="11"/>
  <c r="J36" i="11"/>
  <c r="J62" i="11"/>
  <c r="J39" i="11"/>
  <c r="J50" i="11"/>
  <c r="J134" i="11"/>
  <c r="J105" i="11"/>
  <c r="J110" i="11"/>
  <c r="J45" i="11"/>
  <c r="J129" i="11"/>
  <c r="J122" i="11"/>
  <c r="J157" i="11"/>
  <c r="J49" i="11"/>
  <c r="J156" i="11"/>
  <c r="J142" i="11"/>
  <c r="J148" i="11"/>
  <c r="J152" i="11"/>
  <c r="J147" i="11"/>
  <c r="J98" i="11"/>
  <c r="J131" i="11"/>
  <c r="J149" i="11"/>
  <c r="J90" i="11"/>
  <c r="J95" i="11"/>
  <c r="J108" i="11"/>
  <c r="J92" i="11"/>
  <c r="J150" i="11"/>
  <c r="J87" i="11"/>
  <c r="J107" i="11"/>
  <c r="J30" i="11"/>
  <c r="J104" i="11"/>
  <c r="J112" i="11"/>
  <c r="J41" i="11"/>
  <c r="J94" i="11"/>
  <c r="J103" i="11"/>
  <c r="J154" i="11"/>
  <c r="J29" i="11"/>
  <c r="J40" i="11"/>
  <c r="J111" i="11"/>
  <c r="J72" i="11"/>
  <c r="J158" i="11"/>
  <c r="J124" i="11"/>
  <c r="J143" i="11"/>
  <c r="J96" i="11"/>
  <c r="J130" i="11"/>
  <c r="J35" i="11"/>
  <c r="J81" i="11"/>
  <c r="J114" i="11"/>
  <c r="J54" i="11"/>
  <c r="J151" i="11"/>
  <c r="J42" i="11"/>
  <c r="J27" i="11"/>
  <c r="J136" i="11"/>
  <c r="J91" i="11"/>
  <c r="J93" i="11"/>
  <c r="J116" i="11"/>
  <c r="J126" i="11"/>
  <c r="J52" i="11"/>
  <c r="J145" i="11"/>
  <c r="J101" i="11"/>
  <c r="J64" i="11"/>
  <c r="J106" i="11"/>
  <c r="J33" i="11"/>
  <c r="J139" i="11"/>
  <c r="J133" i="11"/>
  <c r="J161" i="11"/>
  <c r="J46" i="11"/>
  <c r="J89" i="11"/>
  <c r="J99" i="11"/>
  <c r="J53" i="11"/>
  <c r="J43" i="11"/>
  <c r="J83" i="11"/>
  <c r="J68" i="11"/>
  <c r="J100" i="11"/>
  <c r="J120" i="11"/>
  <c r="J38" i="11"/>
  <c r="H69" i="11"/>
  <c r="H73" i="11"/>
  <c r="H74" i="11"/>
  <c r="H57" i="11"/>
  <c r="H75" i="11"/>
  <c r="H58" i="11"/>
  <c r="H59" i="11"/>
  <c r="H162" i="11"/>
  <c r="H55" i="11"/>
  <c r="H164" i="11"/>
  <c r="H163" i="11"/>
  <c r="H71" i="11"/>
  <c r="H26" i="11"/>
  <c r="H76" i="11"/>
  <c r="H60" i="11"/>
  <c r="H77" i="11"/>
  <c r="H102" i="11"/>
  <c r="H135" i="11"/>
  <c r="H37" i="11"/>
  <c r="H146" i="11"/>
  <c r="H34" i="11"/>
  <c r="H48" i="11"/>
  <c r="H155" i="11"/>
  <c r="H119" i="11"/>
  <c r="H56" i="11"/>
  <c r="H88" i="11"/>
  <c r="H141" i="11"/>
  <c r="H70" i="11"/>
  <c r="H28" i="11"/>
  <c r="H140" i="11"/>
  <c r="H144" i="11"/>
  <c r="H160" i="11"/>
  <c r="H109" i="11"/>
  <c r="H31" i="11"/>
  <c r="H115" i="11"/>
  <c r="H32" i="11"/>
  <c r="H137" i="11"/>
  <c r="H118" i="11"/>
  <c r="H66" i="11"/>
  <c r="H128" i="11"/>
  <c r="H159" i="11"/>
  <c r="H84" i="11"/>
  <c r="H127" i="11"/>
  <c r="H44" i="11"/>
  <c r="H63" i="11"/>
  <c r="H82" i="11"/>
  <c r="H138" i="11"/>
  <c r="H61" i="11"/>
  <c r="H47" i="11"/>
  <c r="H67" i="11"/>
  <c r="H121" i="11"/>
  <c r="H113" i="11"/>
  <c r="H51" i="11"/>
  <c r="H123" i="11"/>
  <c r="H117" i="11"/>
  <c r="H132" i="11"/>
  <c r="H65" i="11"/>
  <c r="H85" i="11"/>
  <c r="H97" i="11"/>
  <c r="H86" i="11"/>
  <c r="H153" i="11"/>
  <c r="H125" i="11"/>
  <c r="H36" i="11"/>
  <c r="H62" i="11"/>
  <c r="H39" i="11"/>
  <c r="H50" i="11"/>
  <c r="H134" i="11"/>
  <c r="H105" i="11"/>
  <c r="H110" i="11"/>
  <c r="H45" i="11"/>
  <c r="H129" i="11"/>
  <c r="H122" i="11"/>
  <c r="H157" i="11"/>
  <c r="H49" i="11"/>
  <c r="H156" i="11"/>
  <c r="H142" i="11"/>
  <c r="H148" i="11"/>
  <c r="H152" i="11"/>
  <c r="H147" i="11"/>
  <c r="H98" i="11"/>
  <c r="H131" i="11"/>
  <c r="H149" i="11"/>
  <c r="H90" i="11"/>
  <c r="H95" i="11"/>
  <c r="H108" i="11"/>
  <c r="H92" i="11"/>
  <c r="H150" i="11"/>
  <c r="H87" i="11"/>
  <c r="H107" i="11"/>
  <c r="H30" i="11"/>
  <c r="H104" i="11"/>
  <c r="H112" i="11"/>
  <c r="H41" i="11"/>
  <c r="H94" i="11"/>
  <c r="H103" i="11"/>
  <c r="H154" i="11"/>
  <c r="H29" i="11"/>
  <c r="H40" i="11"/>
  <c r="H111" i="11"/>
  <c r="H72" i="11"/>
  <c r="H158" i="11"/>
  <c r="H124" i="11"/>
  <c r="H143" i="11"/>
  <c r="H96" i="11"/>
  <c r="H130" i="11"/>
  <c r="H35" i="11"/>
  <c r="H81" i="11"/>
  <c r="H114" i="11"/>
  <c r="H54" i="11"/>
  <c r="H151" i="11"/>
  <c r="H42" i="11"/>
  <c r="H27" i="11"/>
  <c r="H136" i="11"/>
  <c r="H91" i="11"/>
  <c r="H93" i="11"/>
  <c r="H116" i="11"/>
  <c r="H126" i="11"/>
  <c r="H52" i="11"/>
  <c r="H145" i="11"/>
  <c r="H101" i="11"/>
  <c r="H64" i="11"/>
  <c r="H106" i="11"/>
  <c r="H33" i="11"/>
  <c r="H139" i="11"/>
  <c r="H133" i="11"/>
  <c r="H161" i="11"/>
  <c r="H46" i="11"/>
  <c r="H89" i="11"/>
  <c r="H99" i="11"/>
  <c r="H53" i="11"/>
  <c r="H43" i="11"/>
  <c r="H83" i="11"/>
  <c r="H68" i="11"/>
  <c r="H100" i="11"/>
  <c r="H120" i="11"/>
  <c r="H38" i="11"/>
  <c r="F69" i="11"/>
  <c r="O69" i="11" s="1"/>
  <c r="F73" i="11"/>
  <c r="O73" i="11" s="1"/>
  <c r="F74" i="11"/>
  <c r="O74" i="11" s="1"/>
  <c r="F57" i="11"/>
  <c r="O57" i="11" s="1"/>
  <c r="F75" i="11"/>
  <c r="O75" i="11" s="1"/>
  <c r="F58" i="11"/>
  <c r="O58" i="11" s="1"/>
  <c r="F59" i="11"/>
  <c r="O59" i="11" s="1"/>
  <c r="F162" i="11"/>
  <c r="O162" i="11" s="1"/>
  <c r="F55" i="11"/>
  <c r="O55" i="11" s="1"/>
  <c r="F164" i="11"/>
  <c r="O164" i="11" s="1"/>
  <c r="F163" i="11"/>
  <c r="O163" i="11" s="1"/>
  <c r="F71" i="11"/>
  <c r="O71" i="11" s="1"/>
  <c r="F26" i="11"/>
  <c r="O26" i="11" s="1"/>
  <c r="F76" i="11"/>
  <c r="O76" i="11" s="1"/>
  <c r="F60" i="11"/>
  <c r="O60" i="11" s="1"/>
  <c r="F77" i="11"/>
  <c r="O77" i="11" s="1"/>
  <c r="F102" i="11"/>
  <c r="O102" i="11" s="1"/>
  <c r="F135" i="11"/>
  <c r="O135" i="11" s="1"/>
  <c r="F37" i="11"/>
  <c r="O37" i="11" s="1"/>
  <c r="F146" i="11"/>
  <c r="O146" i="11" s="1"/>
  <c r="F34" i="11"/>
  <c r="O34" i="11" s="1"/>
  <c r="F48" i="11"/>
  <c r="O48" i="11" s="1"/>
  <c r="F155" i="11"/>
  <c r="O155" i="11" s="1"/>
  <c r="F119" i="11"/>
  <c r="O119" i="11" s="1"/>
  <c r="F56" i="11"/>
  <c r="O56" i="11" s="1"/>
  <c r="F88" i="11"/>
  <c r="O88" i="11" s="1"/>
  <c r="F141" i="11"/>
  <c r="O141" i="11" s="1"/>
  <c r="F70" i="11"/>
  <c r="O70" i="11" s="1"/>
  <c r="F28" i="11"/>
  <c r="O28" i="11" s="1"/>
  <c r="F140" i="11"/>
  <c r="O140" i="11" s="1"/>
  <c r="F144" i="11"/>
  <c r="O144" i="11" s="1"/>
  <c r="F160" i="11"/>
  <c r="O160" i="11" s="1"/>
  <c r="F109" i="11"/>
  <c r="O109" i="11" s="1"/>
  <c r="F31" i="11"/>
  <c r="O31" i="11" s="1"/>
  <c r="F115" i="11"/>
  <c r="O115" i="11" s="1"/>
  <c r="F32" i="11"/>
  <c r="O32" i="11" s="1"/>
  <c r="F137" i="11"/>
  <c r="O137" i="11" s="1"/>
  <c r="F118" i="11"/>
  <c r="O118" i="11" s="1"/>
  <c r="F66" i="11"/>
  <c r="O66" i="11" s="1"/>
  <c r="F128" i="11"/>
  <c r="O128" i="11" s="1"/>
  <c r="F159" i="11"/>
  <c r="O159" i="11" s="1"/>
  <c r="F84" i="11"/>
  <c r="O84" i="11" s="1"/>
  <c r="F127" i="11"/>
  <c r="O127" i="11" s="1"/>
  <c r="F44" i="11"/>
  <c r="O44" i="11" s="1"/>
  <c r="F63" i="11"/>
  <c r="O63" i="11" s="1"/>
  <c r="F82" i="11"/>
  <c r="O82" i="11" s="1"/>
  <c r="F138" i="11"/>
  <c r="O138" i="11" s="1"/>
  <c r="F61" i="11"/>
  <c r="O61" i="11" s="1"/>
  <c r="F47" i="11"/>
  <c r="O47" i="11" s="1"/>
  <c r="F67" i="11"/>
  <c r="O67" i="11" s="1"/>
  <c r="F121" i="11"/>
  <c r="O121" i="11" s="1"/>
  <c r="F113" i="11"/>
  <c r="O113" i="11" s="1"/>
  <c r="F51" i="11"/>
  <c r="O51" i="11" s="1"/>
  <c r="F123" i="11"/>
  <c r="O123" i="11" s="1"/>
  <c r="F117" i="11"/>
  <c r="O117" i="11" s="1"/>
  <c r="F132" i="11"/>
  <c r="O132" i="11" s="1"/>
  <c r="F65" i="11"/>
  <c r="O65" i="11" s="1"/>
  <c r="F85" i="11"/>
  <c r="O85" i="11" s="1"/>
  <c r="F97" i="11"/>
  <c r="O97" i="11" s="1"/>
  <c r="F86" i="11"/>
  <c r="O86" i="11" s="1"/>
  <c r="F153" i="11"/>
  <c r="O153" i="11" s="1"/>
  <c r="F125" i="11"/>
  <c r="O125" i="11" s="1"/>
  <c r="F36" i="11"/>
  <c r="O36" i="11" s="1"/>
  <c r="F62" i="11"/>
  <c r="O62" i="11" s="1"/>
  <c r="F39" i="11"/>
  <c r="O39" i="11" s="1"/>
  <c r="F50" i="11"/>
  <c r="O50" i="11" s="1"/>
  <c r="F134" i="11"/>
  <c r="O134" i="11" s="1"/>
  <c r="F105" i="11"/>
  <c r="O105" i="11" s="1"/>
  <c r="F110" i="11"/>
  <c r="O110" i="11" s="1"/>
  <c r="F45" i="11"/>
  <c r="O45" i="11" s="1"/>
  <c r="F129" i="11"/>
  <c r="O129" i="11" s="1"/>
  <c r="F122" i="11"/>
  <c r="O122" i="11" s="1"/>
  <c r="F157" i="11"/>
  <c r="O157" i="11" s="1"/>
  <c r="F49" i="11"/>
  <c r="O49" i="11" s="1"/>
  <c r="F156" i="11"/>
  <c r="O156" i="11" s="1"/>
  <c r="F142" i="11"/>
  <c r="O142" i="11" s="1"/>
  <c r="F148" i="11"/>
  <c r="O148" i="11" s="1"/>
  <c r="F152" i="11"/>
  <c r="O152" i="11" s="1"/>
  <c r="F147" i="11"/>
  <c r="O147" i="11" s="1"/>
  <c r="F98" i="11"/>
  <c r="O98" i="11" s="1"/>
  <c r="F131" i="11"/>
  <c r="O131" i="11" s="1"/>
  <c r="F149" i="11"/>
  <c r="O149" i="11" s="1"/>
  <c r="F90" i="11"/>
  <c r="O90" i="11" s="1"/>
  <c r="F95" i="11"/>
  <c r="O95" i="11" s="1"/>
  <c r="F108" i="11"/>
  <c r="O108" i="11" s="1"/>
  <c r="F92" i="11"/>
  <c r="O92" i="11" s="1"/>
  <c r="F150" i="11"/>
  <c r="O150" i="11" s="1"/>
  <c r="F87" i="11"/>
  <c r="O87" i="11" s="1"/>
  <c r="F107" i="11"/>
  <c r="O107" i="11" s="1"/>
  <c r="F30" i="11"/>
  <c r="O30" i="11" s="1"/>
  <c r="F104" i="11"/>
  <c r="O104" i="11" s="1"/>
  <c r="F112" i="11"/>
  <c r="O112" i="11" s="1"/>
  <c r="F41" i="11"/>
  <c r="O41" i="11" s="1"/>
  <c r="F94" i="11"/>
  <c r="O94" i="11" s="1"/>
  <c r="F103" i="11"/>
  <c r="O103" i="11" s="1"/>
  <c r="F154" i="11"/>
  <c r="O154" i="11" s="1"/>
  <c r="F29" i="11"/>
  <c r="O29" i="11" s="1"/>
  <c r="F40" i="11"/>
  <c r="O40" i="11" s="1"/>
  <c r="F111" i="11"/>
  <c r="O111" i="11" s="1"/>
  <c r="F72" i="11"/>
  <c r="O72" i="11" s="1"/>
  <c r="F158" i="11"/>
  <c r="O158" i="11" s="1"/>
  <c r="F124" i="11"/>
  <c r="O124" i="11" s="1"/>
  <c r="F143" i="11"/>
  <c r="O143" i="11" s="1"/>
  <c r="F96" i="11"/>
  <c r="O96" i="11" s="1"/>
  <c r="F130" i="11"/>
  <c r="O130" i="11" s="1"/>
  <c r="F35" i="11"/>
  <c r="O35" i="11" s="1"/>
  <c r="F81" i="11"/>
  <c r="O81" i="11" s="1"/>
  <c r="F114" i="11"/>
  <c r="O114" i="11" s="1"/>
  <c r="F54" i="11"/>
  <c r="O54" i="11" s="1"/>
  <c r="F151" i="11"/>
  <c r="O151" i="11" s="1"/>
  <c r="F42" i="11"/>
  <c r="O42" i="11" s="1"/>
  <c r="F27" i="11"/>
  <c r="O27" i="11" s="1"/>
  <c r="F136" i="11"/>
  <c r="O136" i="11" s="1"/>
  <c r="F91" i="11"/>
  <c r="O91" i="11" s="1"/>
  <c r="F93" i="11"/>
  <c r="O93" i="11" s="1"/>
  <c r="F116" i="11"/>
  <c r="O116" i="11" s="1"/>
  <c r="F126" i="11"/>
  <c r="O126" i="11" s="1"/>
  <c r="F52" i="11"/>
  <c r="O52" i="11" s="1"/>
  <c r="F145" i="11"/>
  <c r="O145" i="11" s="1"/>
  <c r="F101" i="11"/>
  <c r="O101" i="11" s="1"/>
  <c r="F64" i="11"/>
  <c r="O64" i="11" s="1"/>
  <c r="F106" i="11"/>
  <c r="O106" i="11" s="1"/>
  <c r="F33" i="11"/>
  <c r="O33" i="11" s="1"/>
  <c r="F139" i="11"/>
  <c r="O139" i="11" s="1"/>
  <c r="F133" i="11"/>
  <c r="O133" i="11" s="1"/>
  <c r="F161" i="11"/>
  <c r="O161" i="11" s="1"/>
  <c r="F46" i="11"/>
  <c r="O46" i="11" s="1"/>
  <c r="F89" i="11"/>
  <c r="O89" i="11" s="1"/>
  <c r="F99" i="11"/>
  <c r="O99" i="11" s="1"/>
  <c r="F53" i="11"/>
  <c r="O53" i="11" s="1"/>
  <c r="F43" i="11"/>
  <c r="O43" i="11" s="1"/>
  <c r="F83" i="11"/>
  <c r="O83" i="11" s="1"/>
  <c r="F68" i="11"/>
  <c r="O68" i="11" s="1"/>
  <c r="F100" i="11"/>
  <c r="O100" i="11" s="1"/>
  <c r="F120" i="11"/>
  <c r="O120" i="11" s="1"/>
  <c r="F38" i="11"/>
  <c r="O38" i="11" s="1"/>
  <c r="C69" i="11"/>
  <c r="C73" i="11"/>
  <c r="C74" i="11"/>
  <c r="C57" i="11"/>
  <c r="C75" i="11"/>
  <c r="C58" i="11"/>
  <c r="C59" i="11"/>
  <c r="C162" i="11"/>
  <c r="C55" i="11"/>
  <c r="C164" i="11"/>
  <c r="C163" i="11"/>
  <c r="C71" i="11"/>
  <c r="C26" i="11"/>
  <c r="C76" i="11"/>
  <c r="C60" i="11"/>
  <c r="C77" i="11"/>
  <c r="C102" i="11"/>
  <c r="C135" i="11"/>
  <c r="C37" i="11"/>
  <c r="C146" i="11"/>
  <c r="C34" i="11"/>
  <c r="C48" i="11"/>
  <c r="C155" i="11"/>
  <c r="C119" i="11"/>
  <c r="C56" i="11"/>
  <c r="C88" i="11"/>
  <c r="C141" i="11"/>
  <c r="C70" i="11"/>
  <c r="C28" i="11"/>
  <c r="C140" i="11"/>
  <c r="C144" i="11"/>
  <c r="C160" i="11"/>
  <c r="C109" i="11"/>
  <c r="C31" i="11"/>
  <c r="C115" i="11"/>
  <c r="C32" i="11"/>
  <c r="C137" i="11"/>
  <c r="C118" i="11"/>
  <c r="C66" i="11"/>
  <c r="C128" i="11"/>
  <c r="C159" i="11"/>
  <c r="C84" i="11"/>
  <c r="C127" i="11"/>
  <c r="C44" i="11"/>
  <c r="C63" i="11"/>
  <c r="C82" i="11"/>
  <c r="C138" i="11"/>
  <c r="C61" i="11"/>
  <c r="C47" i="11"/>
  <c r="C67" i="11"/>
  <c r="C121" i="11"/>
  <c r="C113" i="11"/>
  <c r="C51" i="11"/>
  <c r="C123" i="11"/>
  <c r="C117" i="11"/>
  <c r="C132" i="11"/>
  <c r="C65" i="11"/>
  <c r="C85" i="11"/>
  <c r="C97" i="11"/>
  <c r="C86" i="11"/>
  <c r="C153" i="11"/>
  <c r="C125" i="11"/>
  <c r="C36" i="11"/>
  <c r="C62" i="11"/>
  <c r="C39" i="11"/>
  <c r="C50" i="11"/>
  <c r="C134" i="11"/>
  <c r="C105" i="11"/>
  <c r="C110" i="11"/>
  <c r="C45" i="11"/>
  <c r="C129" i="11"/>
  <c r="C122" i="11"/>
  <c r="C157" i="11"/>
  <c r="C49" i="11"/>
  <c r="C156" i="11"/>
  <c r="C142" i="11"/>
  <c r="C148" i="11"/>
  <c r="C152" i="11"/>
  <c r="C147" i="11"/>
  <c r="C98" i="11"/>
  <c r="C131" i="11"/>
  <c r="C149" i="11"/>
  <c r="C90" i="11"/>
  <c r="C95" i="11"/>
  <c r="C108" i="11"/>
  <c r="C92" i="11"/>
  <c r="C150" i="11"/>
  <c r="C87" i="11"/>
  <c r="C107" i="11"/>
  <c r="C30" i="11"/>
  <c r="C104" i="11"/>
  <c r="C112" i="11"/>
  <c r="C41" i="11"/>
  <c r="C94" i="11"/>
  <c r="C103" i="11"/>
  <c r="C154" i="11"/>
  <c r="C29" i="11"/>
  <c r="C40" i="11"/>
  <c r="C111" i="11"/>
  <c r="C72" i="11"/>
  <c r="C158" i="11"/>
  <c r="C124" i="11"/>
  <c r="C143" i="11"/>
  <c r="C96" i="11"/>
  <c r="C130" i="11"/>
  <c r="C35" i="11"/>
  <c r="C81" i="11"/>
  <c r="C114" i="11"/>
  <c r="C54" i="11"/>
  <c r="C151" i="11"/>
  <c r="C42" i="11"/>
  <c r="C27" i="11"/>
  <c r="C136" i="11"/>
  <c r="C91" i="11"/>
  <c r="C93" i="11"/>
  <c r="C116" i="11"/>
  <c r="C126" i="11"/>
  <c r="C52" i="11"/>
  <c r="C145" i="11"/>
  <c r="C101" i="11"/>
  <c r="C64" i="11"/>
  <c r="C106" i="11"/>
  <c r="C33" i="11"/>
  <c r="C139" i="11"/>
  <c r="C133" i="11"/>
  <c r="C161" i="11"/>
  <c r="C46" i="11"/>
  <c r="C89" i="11"/>
  <c r="C99" i="11"/>
  <c r="C53" i="11"/>
  <c r="C43" i="11"/>
  <c r="C83" i="11"/>
  <c r="C68" i="11"/>
  <c r="C100" i="11"/>
  <c r="C120" i="11"/>
  <c r="C38" i="11"/>
  <c r="E163" i="14"/>
  <c r="D161" i="14"/>
  <c r="E161" i="14"/>
  <c r="D159" i="14"/>
  <c r="E159" i="14"/>
  <c r="D158" i="14"/>
  <c r="E158" i="14"/>
  <c r="D155" i="14"/>
  <c r="E155" i="14"/>
  <c r="E152" i="14"/>
  <c r="D151" i="14"/>
  <c r="D150" i="14"/>
  <c r="E150" i="14"/>
  <c r="D149" i="14"/>
  <c r="E149" i="14"/>
  <c r="E147" i="14"/>
  <c r="D146" i="14"/>
  <c r="E146" i="14"/>
  <c r="E141" i="14"/>
  <c r="D140" i="14"/>
  <c r="E140" i="14"/>
  <c r="D139" i="14"/>
  <c r="E139" i="14"/>
  <c r="C41" i="10" l="1"/>
  <c r="C36" i="10"/>
  <c r="C34" i="10"/>
  <c r="C48" i="10"/>
  <c r="C38" i="10"/>
  <c r="C37" i="10"/>
  <c r="C33" i="10"/>
  <c r="C43" i="10"/>
  <c r="C32" i="10"/>
  <c r="C31" i="10"/>
  <c r="C50" i="10"/>
  <c r="C46" i="10"/>
  <c r="C47" i="10"/>
  <c r="C49" i="10"/>
  <c r="C39" i="10"/>
  <c r="C45" i="10"/>
  <c r="C44" i="10"/>
  <c r="C35" i="10"/>
  <c r="C42" i="10"/>
  <c r="C26" i="10"/>
  <c r="C29" i="10"/>
  <c r="C27" i="10"/>
  <c r="C40" i="10"/>
  <c r="C28" i="10"/>
  <c r="C30" i="10"/>
  <c r="C51" i="10"/>
  <c r="N41" i="10"/>
  <c r="N36" i="10"/>
  <c r="N34" i="10"/>
  <c r="N48" i="10"/>
  <c r="N38" i="10"/>
  <c r="N37" i="10"/>
  <c r="N33" i="10"/>
  <c r="N43" i="10"/>
  <c r="N32" i="10"/>
  <c r="N31" i="10"/>
  <c r="N50" i="10"/>
  <c r="N46" i="10"/>
  <c r="N47" i="10"/>
  <c r="N49" i="10"/>
  <c r="N39" i="10"/>
  <c r="N45" i="10"/>
  <c r="N44" i="10"/>
  <c r="N35" i="10"/>
  <c r="N42" i="10"/>
  <c r="N26" i="10"/>
  <c r="N29" i="10"/>
  <c r="N27" i="10"/>
  <c r="N40" i="10"/>
  <c r="N28" i="10"/>
  <c r="N30" i="10"/>
  <c r="N51" i="10"/>
  <c r="L41" i="10"/>
  <c r="L36" i="10"/>
  <c r="L34" i="10"/>
  <c r="L48" i="10"/>
  <c r="L38" i="10"/>
  <c r="L37" i="10"/>
  <c r="L33" i="10"/>
  <c r="L43" i="10"/>
  <c r="L32" i="10"/>
  <c r="L31" i="10"/>
  <c r="L50" i="10"/>
  <c r="L46" i="10"/>
  <c r="L47" i="10"/>
  <c r="L49" i="10"/>
  <c r="L39" i="10"/>
  <c r="L45" i="10"/>
  <c r="L44" i="10"/>
  <c r="L35" i="10"/>
  <c r="L42" i="10"/>
  <c r="L26" i="10"/>
  <c r="L29" i="10"/>
  <c r="L27" i="10"/>
  <c r="L40" i="10"/>
  <c r="L28" i="10"/>
  <c r="L30" i="10"/>
  <c r="L51" i="10"/>
  <c r="J41" i="10"/>
  <c r="J36" i="10"/>
  <c r="J34" i="10"/>
  <c r="J48" i="10"/>
  <c r="J38" i="10"/>
  <c r="J37" i="10"/>
  <c r="J33" i="10"/>
  <c r="J43" i="10"/>
  <c r="J32" i="10"/>
  <c r="J31" i="10"/>
  <c r="J50" i="10"/>
  <c r="J46" i="10"/>
  <c r="J47" i="10"/>
  <c r="J49" i="10"/>
  <c r="J39" i="10"/>
  <c r="J45" i="10"/>
  <c r="J44" i="10"/>
  <c r="J35" i="10"/>
  <c r="J42" i="10"/>
  <c r="J26" i="10"/>
  <c r="J29" i="10"/>
  <c r="J27" i="10"/>
  <c r="J40" i="10"/>
  <c r="J28" i="10"/>
  <c r="J30" i="10"/>
  <c r="J51" i="10"/>
  <c r="H41" i="10"/>
  <c r="H36" i="10"/>
  <c r="H34" i="10"/>
  <c r="H48" i="10"/>
  <c r="H38" i="10"/>
  <c r="H37" i="10"/>
  <c r="H33" i="10"/>
  <c r="H43" i="10"/>
  <c r="H32" i="10"/>
  <c r="H31" i="10"/>
  <c r="H50" i="10"/>
  <c r="H46" i="10"/>
  <c r="H47" i="10"/>
  <c r="H49" i="10"/>
  <c r="H39" i="10"/>
  <c r="H45" i="10"/>
  <c r="H44" i="10"/>
  <c r="H35" i="10"/>
  <c r="H42" i="10"/>
  <c r="H26" i="10"/>
  <c r="H29" i="10"/>
  <c r="H27" i="10"/>
  <c r="H40" i="10"/>
  <c r="H28" i="10"/>
  <c r="H30" i="10"/>
  <c r="H51" i="10"/>
  <c r="F41" i="10"/>
  <c r="O41" i="10" s="1"/>
  <c r="F36" i="10"/>
  <c r="O36" i="10" s="1"/>
  <c r="F34" i="10"/>
  <c r="O34" i="10" s="1"/>
  <c r="F48" i="10"/>
  <c r="O48" i="10" s="1"/>
  <c r="F38" i="10"/>
  <c r="O38" i="10" s="1"/>
  <c r="F37" i="10"/>
  <c r="O37" i="10" s="1"/>
  <c r="F33" i="10"/>
  <c r="O33" i="10" s="1"/>
  <c r="F43" i="10"/>
  <c r="O43" i="10" s="1"/>
  <c r="F32" i="10"/>
  <c r="O32" i="10" s="1"/>
  <c r="F31" i="10"/>
  <c r="O31" i="10" s="1"/>
  <c r="F50" i="10"/>
  <c r="O50" i="10" s="1"/>
  <c r="F46" i="10"/>
  <c r="O46" i="10" s="1"/>
  <c r="F47" i="10"/>
  <c r="O47" i="10" s="1"/>
  <c r="F49" i="10"/>
  <c r="O49" i="10" s="1"/>
  <c r="F39" i="10"/>
  <c r="O39" i="10" s="1"/>
  <c r="F45" i="10"/>
  <c r="O45" i="10" s="1"/>
  <c r="F44" i="10"/>
  <c r="O44" i="10" s="1"/>
  <c r="F35" i="10"/>
  <c r="O35" i="10" s="1"/>
  <c r="F42" i="10"/>
  <c r="O42" i="10" s="1"/>
  <c r="F26" i="10"/>
  <c r="O26" i="10" s="1"/>
  <c r="F29" i="10"/>
  <c r="O29" i="10" s="1"/>
  <c r="F27" i="10"/>
  <c r="O27" i="10" s="1"/>
  <c r="F40" i="10"/>
  <c r="O40" i="10" s="1"/>
  <c r="F28" i="10"/>
  <c r="O28" i="10" s="1"/>
  <c r="F30" i="10"/>
  <c r="O30" i="10" s="1"/>
  <c r="F51" i="10"/>
  <c r="O51" i="10" s="1"/>
  <c r="G9" i="10" l="1"/>
  <c r="H9" i="10" s="1"/>
  <c r="I9" i="10"/>
  <c r="K9" i="10"/>
  <c r="M9" i="10"/>
  <c r="D9" i="10"/>
  <c r="L9" i="10" s="1"/>
  <c r="E9" i="10"/>
  <c r="C9" i="10"/>
  <c r="N9" i="10" l="1"/>
  <c r="F9" i="10"/>
  <c r="O9" i="10" s="1"/>
  <c r="J9" i="10"/>
  <c r="D50" i="8"/>
  <c r="D25" i="8"/>
  <c r="D45" i="8" s="1"/>
  <c r="E25" i="8"/>
  <c r="C40" i="8" s="1"/>
  <c r="C41" i="8" s="1"/>
  <c r="F25" i="8"/>
  <c r="D40" i="8" s="1"/>
  <c r="D41" i="8" s="1"/>
  <c r="G25" i="8"/>
  <c r="E45" i="8" s="1"/>
  <c r="E46" i="8" s="1"/>
  <c r="C25" i="8"/>
  <c r="C45" i="8" s="1"/>
  <c r="G36" i="8"/>
  <c r="F36" i="8"/>
  <c r="E36" i="8"/>
  <c r="D36" i="8"/>
  <c r="C36" i="8"/>
  <c r="D48" i="8" l="1"/>
  <c r="F45" i="8"/>
  <c r="F46" i="8" s="1"/>
  <c r="D46" i="8"/>
  <c r="D49" i="8"/>
  <c r="E49" i="8" s="1"/>
  <c r="E50" i="8"/>
  <c r="E48" i="8"/>
  <c r="C46" i="8"/>
</calcChain>
</file>

<file path=xl/sharedStrings.xml><?xml version="1.0" encoding="utf-8"?>
<sst xmlns="http://schemas.openxmlformats.org/spreadsheetml/2006/main" count="20471" uniqueCount="268">
  <si>
    <t>TipPostupka</t>
  </si>
  <si>
    <t>Достављања пројекта за извођење за објекте из члана 133. за које су предвиђене мере заштите културних добара</t>
  </si>
  <si>
    <t>Достављање техничке документације у погледу мера заштите од пожара</t>
  </si>
  <si>
    <t>Достављање техничке документације у погледу мера заштите од пожара на основу усаглашеног захтева</t>
  </si>
  <si>
    <t>Подношење жалбе/приговора</t>
  </si>
  <si>
    <t>Подношење захтева за издавање грађевинске дозволе</t>
  </si>
  <si>
    <t>Подношење захтева за издавање локацијских услова</t>
  </si>
  <si>
    <t>Подношење захтева за издавање привремене грађевинске дозволе</t>
  </si>
  <si>
    <t>Подношење захтева за издавање решења о одобрењу извођења радова (члан 145. Закона о планирању и изградњи)</t>
  </si>
  <si>
    <t>Подношење захтева за издавање употребне дозволе</t>
  </si>
  <si>
    <t>Подношење захтева за измену грађевинске дозволе</t>
  </si>
  <si>
    <t xml:space="preserve">Подношење захтева за измену локацијских услова </t>
  </si>
  <si>
    <t>Подношење захтева за измену привремене грађевинске дозволе</t>
  </si>
  <si>
    <t>Подношење захтева за измену решења о одобрењу извођења радова (чл.145. Закона о планирању и изградњи)</t>
  </si>
  <si>
    <t>Подношење захтева за остале поступке (одустанак, клаузула правноснажности, исправка техничке грешке и сл.)</t>
  </si>
  <si>
    <t>Подношење захтева за прикључење на комуналну и другу инфраструктуру</t>
  </si>
  <si>
    <t>Подношење пријаве завршетка израде темеља</t>
  </si>
  <si>
    <t>Подношење пријаве завршетка објекта у конструктивном смислу</t>
  </si>
  <si>
    <t>Подношење пријаве радова</t>
  </si>
  <si>
    <t>Подношење усаглашеног захтева за издавање употребне дозволе</t>
  </si>
  <si>
    <t>NadlezniOrgan</t>
  </si>
  <si>
    <t>BrPodnetihPrijava</t>
  </si>
  <si>
    <t>BrResenihPrijava</t>
  </si>
  <si>
    <t>BrPozitivnoResenihPrijava</t>
  </si>
  <si>
    <t>BrNegativnoResenihPrijava</t>
  </si>
  <si>
    <t>BrObustavljenihPrijava</t>
  </si>
  <si>
    <t>ГРАД КРАЉЕВО</t>
  </si>
  <si>
    <t>ГРАД ЛЕСКОВАЦ</t>
  </si>
  <si>
    <t>ГРАД ПАНЧЕВО</t>
  </si>
  <si>
    <t>ГРАД СОМБОР</t>
  </si>
  <si>
    <t>ГРАДСКА ОПШТИНА ГРОЦКА</t>
  </si>
  <si>
    <t>ОПШТИНА ПЕЋИНЦИ</t>
  </si>
  <si>
    <t>ОПШТИНА РУМА</t>
  </si>
  <si>
    <t>ОПШТИНА СЕЧАЊ</t>
  </si>
  <si>
    <t>ГРАД ЛОЗНИЦА</t>
  </si>
  <si>
    <t>ОПШТИНА КОВИН</t>
  </si>
  <si>
    <t>ГРАД ЈАГОДИНА</t>
  </si>
  <si>
    <t>ГРАД ПИРОТ</t>
  </si>
  <si>
    <t>ГРАДСКА ОПШТИНА ЛАЗАРЕВАЦ</t>
  </si>
  <si>
    <t>ГРАДСКА ОПШТИНА ОБРЕНОВАЦ</t>
  </si>
  <si>
    <t>ОПШТИНА ВЕЛИКО ГРАДИШТЕ</t>
  </si>
  <si>
    <t>ОПШТИНА КАЊИЖА</t>
  </si>
  <si>
    <t>ОПШТИНА ЛУЧАНИ</t>
  </si>
  <si>
    <t>ОПШТИНА МАЛИ ЗВОРНИК</t>
  </si>
  <si>
    <t>ОПШТИНА ПРИЈЕПОЉЕ</t>
  </si>
  <si>
    <t>ОПШТИНА СВРЉИГ</t>
  </si>
  <si>
    <t>ОПШТИНА БОГАТИЋ</t>
  </si>
  <si>
    <t>ОПШТИНА ЖИТИШТЕ</t>
  </si>
  <si>
    <t>ОПШТИНА ЖИТОРАЂА</t>
  </si>
  <si>
    <t>ОПШТИНА КНИЋ</t>
  </si>
  <si>
    <t>ОПШТИНА ЛАПОВО</t>
  </si>
  <si>
    <t>ОПШТИНА ТИТЕЛ</t>
  </si>
  <si>
    <t>ОПШТИНА ВЛАДИМИРЦИ</t>
  </si>
  <si>
    <t>ОПШТИНА ВЛАСОТИНЦЕ</t>
  </si>
  <si>
    <t>ГРАДСКА ОПШТИНА БАРАЈЕВО</t>
  </si>
  <si>
    <t>ОПШТИНА ДОЉЕВАЦ</t>
  </si>
  <si>
    <t>ОПШТИНА ТЕМЕРИН</t>
  </si>
  <si>
    <t>ОПШТИНА БЕЛА ЦРКВА</t>
  </si>
  <si>
    <t>ГРАД СРЕМСКА МИТРОВИЦА</t>
  </si>
  <si>
    <t>ОПШТИНА ВЕЛИКА ПЛАНА</t>
  </si>
  <si>
    <t>ОПШТИНА АЛЕКСАНДРОВАЦ</t>
  </si>
  <si>
    <t>ОПШТИНА БАТОЧИНА</t>
  </si>
  <si>
    <t>ОПШТИНА НЕГОТИН</t>
  </si>
  <si>
    <t>ОПШТИНА СЕНТА</t>
  </si>
  <si>
    <t>ОПШТИНА ЖАГУБИЦА</t>
  </si>
  <si>
    <t>ОПШТИНА КЊАЖЕВАЦ</t>
  </si>
  <si>
    <t>ОПШТИНА ПАРАЋИН</t>
  </si>
  <si>
    <t>ОПШТИНА ПРИБОЈ</t>
  </si>
  <si>
    <t>ГРАД ШАБАЦ</t>
  </si>
  <si>
    <t>ГРАДСКА ОПШТИНА СТАРИ ГРАД</t>
  </si>
  <si>
    <t>ОПШТИНА БАЧ</t>
  </si>
  <si>
    <t>ОПШТИНА БЕОЧИН</t>
  </si>
  <si>
    <t>ОПШТИНА БЛАЦЕ</t>
  </si>
  <si>
    <t>ОПШТИНА КУЧЕВО</t>
  </si>
  <si>
    <t>ОПШТИНА АРИЉЕ</t>
  </si>
  <si>
    <t>ОПШТИНА СЈЕНИЦА</t>
  </si>
  <si>
    <t>ГРАД ПОЖАРЕВАЦ</t>
  </si>
  <si>
    <t>ОПШТИНА ШИД</t>
  </si>
  <si>
    <t>ГРАД КРАГУЈЕВАЦ</t>
  </si>
  <si>
    <t>ГРАД ВАЉЕВО</t>
  </si>
  <si>
    <t>ОПШТИНА АПАТИН</t>
  </si>
  <si>
    <t>ОПШТИНА ПОЖЕГА</t>
  </si>
  <si>
    <t>ОПШТИНА РАШКА</t>
  </si>
  <si>
    <t>ОПШТИНА УБ</t>
  </si>
  <si>
    <t>ГРАДСКА ОПШТИНА ВОЖДОВАЦ</t>
  </si>
  <si>
    <t>ГРАДСКА ОПШТИНА РАКОВИЦА</t>
  </si>
  <si>
    <t>ГРАДСКА ОПШТИНА СУРЧИН</t>
  </si>
  <si>
    <t>ОПШТИНА БУЈАНОВАЦ</t>
  </si>
  <si>
    <t>ОПШТИНА КУРШУМЛИЈА</t>
  </si>
  <si>
    <t>ОПШТИНА НОВА ВАРОШ</t>
  </si>
  <si>
    <t>ОПШТИНА НОВИ КНЕЖЕВАЦ</t>
  </si>
  <si>
    <t>ОПШТИНА ПЛАНДИШТЕ</t>
  </si>
  <si>
    <t>ОПШТИНА БЕЧЕЈ</t>
  </si>
  <si>
    <t>ОПШТИНА ГОРЊИ МИЛАНОВАЦ</t>
  </si>
  <si>
    <t>ОПШТИНА КРУПАЊ</t>
  </si>
  <si>
    <t>ОПШТИНА ПЕТРОВАЦ НА МЛАВИ</t>
  </si>
  <si>
    <t>ОПШТИНА АДА</t>
  </si>
  <si>
    <t>ОПШТИНА БАЈИНА БАШТА</t>
  </si>
  <si>
    <t>ОПШТИНА БАЧКА ТОПОЛА</t>
  </si>
  <si>
    <t>ОПШТИНА ЖАБАРИ</t>
  </si>
  <si>
    <t>ОПШТИНА СУРДУЛИЦА</t>
  </si>
  <si>
    <t>ГРАД ЗРЕЊАНИН</t>
  </si>
  <si>
    <t>ГРАД КИКИНДА</t>
  </si>
  <si>
    <t>ГРАД ЗАЈЕЧАР</t>
  </si>
  <si>
    <t>Замена решења по жалби/приговору</t>
  </si>
  <si>
    <t>ГРАД НОВИ САД</t>
  </si>
  <si>
    <t>ОПШТИНА БЕЛА ПАЛАНКА</t>
  </si>
  <si>
    <t>ГРАД ЧАЧАК</t>
  </si>
  <si>
    <t>ОПШТИНА ВАРВАРИН</t>
  </si>
  <si>
    <t>ОПШТИНА ИВАЊИЦА</t>
  </si>
  <si>
    <t>ГРАД СУБОТИЦА</t>
  </si>
  <si>
    <t>ОПШТИНА ПРЕШЕВО</t>
  </si>
  <si>
    <t>ОПШТИНА МЕДВЕЂА</t>
  </si>
  <si>
    <t>ОПШТИНА ПРОКУПЉЕ</t>
  </si>
  <si>
    <t>ОПШТИНА БОР</t>
  </si>
  <si>
    <t>ОПШТИНА БАЧКА ПАЛАНКА</t>
  </si>
  <si>
    <t>ГРАД ВРАЊЕ</t>
  </si>
  <si>
    <t>ОПШТИНА БАЧКИ ПЕТРОВАЦ</t>
  </si>
  <si>
    <t>ОПШТИНА ЛЕБАНЕ</t>
  </si>
  <si>
    <t>ГРАДСКА ОПШТИНА САВСКИ ВЕНАЦ</t>
  </si>
  <si>
    <t>ОПШТИНА ЉУБОВИЈА</t>
  </si>
  <si>
    <t>ОПШТИНА СМЕДЕРЕВСКА ПАЛАНКА</t>
  </si>
  <si>
    <t>ОПШТИНА ТОПОЛА</t>
  </si>
  <si>
    <t>ГРАДСКА ОПШТИНА ПАЛИЛУЛА</t>
  </si>
  <si>
    <t>ОПШТИНА НОВА ЦРЊА</t>
  </si>
  <si>
    <t>ОПШТИНА КОСЈЕРИЋ</t>
  </si>
  <si>
    <t>ГРАДСКА ОПШТИНА ЧУКАРИЦА</t>
  </si>
  <si>
    <t>ОПШТИНА ВРЊАЧКА БАЊА</t>
  </si>
  <si>
    <t>ОПШТИНА БРУС</t>
  </si>
  <si>
    <t>ОПШТИНА ТРСТЕНИК</t>
  </si>
  <si>
    <t>ГРАДСКА ОПШТИНА ЗЕМУН</t>
  </si>
  <si>
    <t>ОПШТИНА ТУТИН</t>
  </si>
  <si>
    <t>ОПШТИНА КОЦЕЉЕВА</t>
  </si>
  <si>
    <t>ГРАДСКА ОПШТИНА ЗВЕЗДАРА</t>
  </si>
  <si>
    <t>ОПШТИНА ТРГОВИШТЕ</t>
  </si>
  <si>
    <t>ОПШТИНА АЛИБУНАР</t>
  </si>
  <si>
    <t>ГРАД УЖИЦЕ</t>
  </si>
  <si>
    <t>ОПШТИНА ЋУПРИЈА</t>
  </si>
  <si>
    <t>ГРАД СМЕДЕРЕВО</t>
  </si>
  <si>
    <t>ОПШТИНА СРЕМСКИ КАРЛОВЦИ</t>
  </si>
  <si>
    <t>ГРАД ВРШАЦ</t>
  </si>
  <si>
    <t>ОПШТИНА БОСИЛЕГРАД</t>
  </si>
  <si>
    <t>ОПШТИНА ИРИГ</t>
  </si>
  <si>
    <t>ОПШТИНА СОКОБАЊА</t>
  </si>
  <si>
    <t>ОПШТИНА ЧАЈЕТИНА</t>
  </si>
  <si>
    <t>ОПШТИНА МИОНИЦА</t>
  </si>
  <si>
    <t>ОПШТИНА РЕКОВАЦ</t>
  </si>
  <si>
    <t>ОПШТИНА ДИМИТРОВГРАД</t>
  </si>
  <si>
    <t>ОПШТИНА АЛЕКСИНАЦ</t>
  </si>
  <si>
    <t>ОПШТИНА МАЛО ЦРНИЋЕ</t>
  </si>
  <si>
    <t>ОПШТИНА ВЛАДИЧИН ХАН</t>
  </si>
  <si>
    <t>ОПШТИНА КОВАЧИЦА</t>
  </si>
  <si>
    <t>ОПШТИНА КЛАДОВО</t>
  </si>
  <si>
    <t>ГРАДСКА ОПШТИНА СОПОТ</t>
  </si>
  <si>
    <t>ГРАД КРУШЕВАЦ</t>
  </si>
  <si>
    <t>ОПШТИНА ИНЂИЈА</t>
  </si>
  <si>
    <t>ГРАДСКА ОПШТИНА МЛАДЕНОВАЦ</t>
  </si>
  <si>
    <t>ОПШТИНА ЦРНА ТРАВА</t>
  </si>
  <si>
    <t>ОПШТИНА НОВИ БЕЧЕЈ</t>
  </si>
  <si>
    <t>ОПШТИНА СРБОБРАН</t>
  </si>
  <si>
    <t>ГРАД НОВИ ПАЗАР</t>
  </si>
  <si>
    <t>ОПШТИНА ДЕСПОТОВАЦ</t>
  </si>
  <si>
    <t>ОПШТИНА КУЛА</t>
  </si>
  <si>
    <t>ОПШТИНА ОПОВО</t>
  </si>
  <si>
    <t>ОПШТИНА ОЏАЦИ</t>
  </si>
  <si>
    <t>ОПШТИНА АРАНЂЕЛОВАЦ</t>
  </si>
  <si>
    <t>ОПШТИНА СВИЛАЈНАЦ</t>
  </si>
  <si>
    <t>ОПШТИНА МАЈДАНПЕК</t>
  </si>
  <si>
    <t>ОПШТИНА ОСЕЧИНА</t>
  </si>
  <si>
    <t>ОПШТИНА РАЧА</t>
  </si>
  <si>
    <t>ОПШТИНА ЉИГ</t>
  </si>
  <si>
    <t>ОПШТИНА МАЛИ ИЂОШ</t>
  </si>
  <si>
    <t>ОПШТИНА РАЖАЊ</t>
  </si>
  <si>
    <t>ОПШТИНА ЖАБАЉ</t>
  </si>
  <si>
    <t>ОПШТИНА БОЈНИК</t>
  </si>
  <si>
    <t>ГРАДСКА ОПШТИНА НОВИ БЕОГРАД</t>
  </si>
  <si>
    <t>ОПШТИНА СТАРА ПАЗОВА</t>
  </si>
  <si>
    <t>ОПШТИНА ВРБАС</t>
  </si>
  <si>
    <t>ОПШТИНА ЛАЈКОВАЦ</t>
  </si>
  <si>
    <t>ОПШТИНА МЕРОШИНА</t>
  </si>
  <si>
    <t>ОПШТИНА ЋИЋЕВАЦ</t>
  </si>
  <si>
    <t>Подношење усаглашеног захтева за издавање/измену грађевинске дозволе</t>
  </si>
  <si>
    <t>Подношење усаглашеног захтева за издавање/измену локацијских услова</t>
  </si>
  <si>
    <t xml:space="preserve">Подношење усаглашеног захтева за издавање/измену решења о одобрењу извођења радова </t>
  </si>
  <si>
    <t>Упис права својине и издавање решења о кућном броју</t>
  </si>
  <si>
    <t>ОПШТИНА БОЉЕВАЦ</t>
  </si>
  <si>
    <t>ОПШТИНА ГОЛУБАЦ</t>
  </si>
  <si>
    <t>ОПШТИНА ЧОКА</t>
  </si>
  <si>
    <t>ОПШТИНА ГАЏИН ХАН</t>
  </si>
  <si>
    <t>ОПШТИНА БАБУШНИЦА</t>
  </si>
  <si>
    <t>ГРАДСКА ОПШТИНА ВРАЧАР</t>
  </si>
  <si>
    <t>Контрола активности на предмету - Регистратор</t>
  </si>
  <si>
    <t>Подношење усаглашеног захтева за издавање/измену привремене грађевинске дозволе</t>
  </si>
  <si>
    <t>Podneti zahtevi</t>
  </si>
  <si>
    <t>Rešeni zahtevi</t>
  </si>
  <si>
    <t>Radni dani za izdavanje građevinske dozvole</t>
  </si>
  <si>
    <t>ГРАД БЕОГРАД</t>
  </si>
  <si>
    <t>Row Labels</t>
  </si>
  <si>
    <t>Grand Total</t>
  </si>
  <si>
    <t>Sum of BrPodnetihPrijava</t>
  </si>
  <si>
    <t>ГРАД НИШ</t>
  </si>
  <si>
    <t>Sum of BrResenihPrijava</t>
  </si>
  <si>
    <t>Sum of BrPozitivnoResenihPrijava</t>
  </si>
  <si>
    <t>Sum of BrNegativnoResenihPrijava</t>
  </si>
  <si>
    <t>Sum of BrObustavljenihPrijava</t>
  </si>
  <si>
    <r>
      <t xml:space="preserve">Методологија: Третирање усаглашеног захтева као наставка обраде оригиналног захтева:                                                 </t>
    </r>
    <r>
      <rPr>
        <sz val="11"/>
        <color theme="1"/>
        <rFont val="Calibri"/>
        <family val="2"/>
        <scheme val="minor"/>
      </rPr>
      <t xml:space="preserve">Претпоставимо да надлежни орган има укупно 15 поднетих захтева - од чега су 10 оригиналних, а 5 усаглашених захтева. Од 10 оригиналних захтева 5 захтева је позитивно решено, 5 захтева је негативно решено. Од 5 негативно решених оригиналних захтева, свих 5 је усаглашено - односно имамо 5 поднетих усаглашених захтева. Од 5 поднетих усаглашених захтева 4 је позитивно решено, док је само један захтев негативно решен.                                                                                                                                                                                        Дакле, заправо смо имали 10 "предмета" од чега је укупно 9 позитивно решено (5 без усаглашавања и 4 кроз усаглашавање) и само један предмет је негативно решен.                                                                                                      Закључак: Учешће позитивно решених захтева је 9/10=90%, док је учешће негативно решених захтева 1/10=10%. </t>
    </r>
  </si>
  <si>
    <t xml:space="preserve">У овом случају горе приказану шему можемо приказати и на следећи начин: </t>
  </si>
  <si>
    <t>Графички приказ</t>
  </si>
  <si>
    <t>Тип првобитног захтева</t>
  </si>
  <si>
    <t>Број поднетих захтева</t>
  </si>
  <si>
    <t>Број решених првобитних захтева</t>
  </si>
  <si>
    <t>Број позитивно решених првобитних захтева</t>
  </si>
  <si>
    <t>Број негативно решених првобитних захтева</t>
  </si>
  <si>
    <t>Број обустављених првобитних захтева</t>
  </si>
  <si>
    <t>Табела 1.2. Број усаглашених захтева по типу захтева</t>
  </si>
  <si>
    <t>Тип захтева</t>
  </si>
  <si>
    <t>Број поднетих усаглашених захтева</t>
  </si>
  <si>
    <t>Број решених усаглашених захтева</t>
  </si>
  <si>
    <t>Број позитивно решених усаглашених захтева</t>
  </si>
  <si>
    <t>Број негативно решених усаглашених захтева</t>
  </si>
  <si>
    <t>Број обустављених усаглашених захтева</t>
  </si>
  <si>
    <t>Сумарно</t>
  </si>
  <si>
    <r>
      <t xml:space="preserve">Табела 1.1. Број захтева по типу захтева </t>
    </r>
    <r>
      <rPr>
        <b/>
        <sz val="11"/>
        <color theme="1"/>
        <rFont val="Calibri"/>
        <family val="2"/>
        <scheme val="minor"/>
      </rPr>
      <t>не узимајући</t>
    </r>
    <r>
      <rPr>
        <sz val="11"/>
        <color theme="1"/>
        <rFont val="Calibri"/>
        <family val="2"/>
        <scheme val="minor"/>
      </rPr>
      <t xml:space="preserve"> у обзир усаглашене захтеве као наставак првобитно поднетих захтева</t>
    </r>
  </si>
  <si>
    <t>Broj pozitivno rešenih zahteva</t>
  </si>
  <si>
    <t>Broj negativno rešenih zahteva</t>
  </si>
  <si>
    <t>Broj podnetih zahteva</t>
  </si>
  <si>
    <t>Ukupno rešeni zahtevi</t>
  </si>
  <si>
    <t>Obustavljeni zahtevi</t>
  </si>
  <si>
    <t>Obrada zahteva u toku</t>
  </si>
  <si>
    <t>Broj predmeta bez usaglašavanja</t>
  </si>
  <si>
    <t>Broj predmeta sa usaglašavanjem</t>
  </si>
  <si>
    <t>Статистика издавања дозвола за градњу у периоду од 01.01.2018. до 30.09.2018.</t>
  </si>
  <si>
    <r>
      <t xml:space="preserve">                                 У наставку је приказана статистика издавања дозвола за период од 01.01.2018. до 30.09.2018. године.                                                                                                                                                                               Рангирање градова вршили смо према </t>
    </r>
    <r>
      <rPr>
        <b/>
        <sz val="11"/>
        <color theme="1"/>
        <rFont val="Calibri"/>
        <family val="2"/>
        <scheme val="minor"/>
      </rPr>
      <t>просечном проценту успешности</t>
    </r>
    <r>
      <rPr>
        <sz val="11"/>
        <color theme="1"/>
        <rFont val="Calibri"/>
        <family val="2"/>
        <scheme val="minor"/>
      </rPr>
      <t xml:space="preserve"> који укључује податке о проценту укупно решених захтева и проценту позитивно решених захтева. Укупан број захтева подразумева укупан број "оригиналних" захтева увећан за број поднетих усаглашених захтева. Међутим, </t>
    </r>
    <r>
      <rPr>
        <b/>
        <u/>
        <sz val="11"/>
        <color theme="1"/>
        <rFont val="Calibri"/>
        <family val="2"/>
        <scheme val="minor"/>
      </rPr>
      <t>статистика посматра усаглашени захтев као наставак обраде оригиналног предмета</t>
    </r>
    <r>
      <rPr>
        <sz val="11"/>
        <color theme="1"/>
        <rFont val="Calibri"/>
        <family val="2"/>
        <scheme val="minor"/>
      </rPr>
      <t>, те се за даљи обрачун користи поље "Укупан број поднетих оригиналних захтева. Број позитивно решених захтева подразумева све захтеве којима су издати услови/дозвола (у почетном захтеву, или након усаглашавања). Број негативно решених захтева обухвата оне захтеве где је донето решење о одбијању (у почетном захтеву или након усаглашавања)  Графички приказана методологије израде статистике налази се на страни "Методологија".</t>
    </r>
  </si>
  <si>
    <t>Град</t>
  </si>
  <si>
    <t>Укупан број поднетих захтева</t>
  </si>
  <si>
    <t>Број поднетих оригиналних захтева</t>
  </si>
  <si>
    <t>Број решених захтева</t>
  </si>
  <si>
    <t>Учешће решених захтева</t>
  </si>
  <si>
    <t>Број позитивно решених захтева</t>
  </si>
  <si>
    <t>Учешће позитивно решених захтева</t>
  </si>
  <si>
    <t>Број негативно решених захтева</t>
  </si>
  <si>
    <t>Учешће негативно решених захтева</t>
  </si>
  <si>
    <t>Број обустављених захтева</t>
  </si>
  <si>
    <t xml:space="preserve">Учешће захтева чија је обрада у току </t>
  </si>
  <si>
    <t xml:space="preserve">Учешће захтева који су усаглашени </t>
  </si>
  <si>
    <t>Просечни проценат успешности</t>
  </si>
  <si>
    <t>1=2+11</t>
  </si>
  <si>
    <t>4=3:2</t>
  </si>
  <si>
    <t>5</t>
  </si>
  <si>
    <t>6=5:3</t>
  </si>
  <si>
    <t>7</t>
  </si>
  <si>
    <t>8=7:3</t>
  </si>
  <si>
    <t>9</t>
  </si>
  <si>
    <t>10=(2-3-9):2</t>
  </si>
  <si>
    <t>11</t>
  </si>
  <si>
    <t>12=11:2</t>
  </si>
  <si>
    <r>
      <t>13=(4+6)</t>
    </r>
    <r>
      <rPr>
        <b/>
        <vertAlign val="superscript"/>
        <sz val="8"/>
        <color theme="0"/>
        <rFont val="Calibri"/>
        <family val="2"/>
        <scheme val="minor"/>
      </rPr>
      <t>0.5</t>
    </r>
  </si>
  <si>
    <t>Тип усаглашеног захтева</t>
  </si>
  <si>
    <t>Usaglašeni</t>
  </si>
  <si>
    <t>Osnovni zahtevi</t>
  </si>
  <si>
    <t>Gradovi</t>
  </si>
  <si>
    <t>Број захтева чија је обрада у току</t>
  </si>
  <si>
    <r>
      <t xml:space="preserve">                                 У наставку је приказана статистика издавања дозвола за период од 01.01.2018. до 30.09.2018. године.                                                                                                                                                                               Рангирање локалних самоуправа вршили смо према </t>
    </r>
    <r>
      <rPr>
        <b/>
        <sz val="11"/>
        <color theme="1"/>
        <rFont val="Calibri"/>
        <family val="2"/>
        <scheme val="minor"/>
      </rPr>
      <t>просечном проценту успешности</t>
    </r>
    <r>
      <rPr>
        <sz val="11"/>
        <color theme="1"/>
        <rFont val="Calibri"/>
        <family val="2"/>
        <scheme val="minor"/>
      </rPr>
      <t xml:space="preserve"> који укључује податке о проценту укупно решених захтева и проценту позитивно решених захтева. Укупан број захтева подразумева укупан број "оригиналних" захтева увећан за број поднетих усаглашених захтева. Међутим, </t>
    </r>
    <r>
      <rPr>
        <b/>
        <u/>
        <sz val="11"/>
        <color theme="1"/>
        <rFont val="Calibri"/>
        <family val="2"/>
        <scheme val="minor"/>
      </rPr>
      <t>статистика посматра усаглашени захтев као наставак обраде оригиналног предмета</t>
    </r>
    <r>
      <rPr>
        <sz val="11"/>
        <color theme="1"/>
        <rFont val="Calibri"/>
        <family val="2"/>
        <scheme val="minor"/>
      </rPr>
      <t>, те се за даљи обрачун користи поље "Укупан број поднетих оригиналних захтева. Број позитивно решених захтева подразумева све захтеве којима су издати услови/дозвола (у почетном захтеву, или након усаглашавања). Број негативно решених захтева обухвата оне захтеве где је донето решење о одбијању (у почетном захтеву или након усаглашавања)  Графички приказана методологије израде статистике налази се на страни "Методологија".</t>
    </r>
  </si>
  <si>
    <t>Општина</t>
  </si>
  <si>
    <t>Opštine</t>
  </si>
  <si>
    <t>Општине до 250 захтева</t>
  </si>
  <si>
    <t>Општине преко 250 захтева</t>
  </si>
  <si>
    <t>Укупно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</si>
</sst>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vertAlign val="superscript"/>
      <sz val="8"/>
      <color theme="0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5"/>
      <name val="Calibri"/>
      <family val="2"/>
      <scheme val="minor"/>
    </font>
    <font>
      <sz val="15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39997558519241921"/>
        <bgColor theme="4" tint="0.79998168889431442"/>
      </patternFill>
    </fill>
    <fill>
      <patternFill patternType="solid">
        <fgColor theme="8" tint="0.39997558519241921"/>
        <bgColor theme="4"/>
      </patternFill>
    </fill>
    <fill>
      <patternFill patternType="solid">
        <fgColor theme="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0" fillId="2" borderId="0" xfId="0" applyFill="1"/>
    <xf numFmtId="0" fontId="0" fillId="0" borderId="0" xfId="0" pivotButton="1"/>
    <xf numFmtId="0" fontId="0" fillId="0" borderId="0" xfId="0" applyNumberFormat="1"/>
    <xf numFmtId="0" fontId="3" fillId="3" borderId="1" xfId="0" applyFont="1" applyFill="1" applyBorder="1"/>
    <xf numFmtId="0" fontId="0" fillId="0" borderId="0" xfId="0"/>
    <xf numFmtId="0" fontId="0" fillId="2" borderId="0" xfId="0" applyFill="1"/>
    <xf numFmtId="0" fontId="0" fillId="0" borderId="0" xfId="0" applyAlignment="1">
      <alignment horizontal="center" vertical="center"/>
    </xf>
    <xf numFmtId="9" fontId="0" fillId="0" borderId="0" xfId="1" applyFont="1" applyAlignment="1">
      <alignment horizontal="center" vertical="center"/>
    </xf>
    <xf numFmtId="0" fontId="2" fillId="5" borderId="2" xfId="0" applyFont="1" applyFill="1" applyBorder="1" applyAlignment="1">
      <alignment horizontal="center" vertical="center" wrapText="1"/>
    </xf>
    <xf numFmtId="9" fontId="2" fillId="5" borderId="2" xfId="1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 wrapText="1"/>
    </xf>
    <xf numFmtId="9" fontId="5" fillId="5" borderId="2" xfId="1" applyFont="1" applyFill="1" applyBorder="1" applyAlignment="1">
      <alignment horizontal="center" vertical="center" wrapText="1"/>
    </xf>
    <xf numFmtId="49" fontId="5" fillId="5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2" xfId="0" applyBorder="1"/>
    <xf numFmtId="0" fontId="0" fillId="6" borderId="0" xfId="0" applyFill="1"/>
    <xf numFmtId="0" fontId="8" fillId="0" borderId="0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/>
    </xf>
    <xf numFmtId="0" fontId="2" fillId="7" borderId="1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 wrapText="1"/>
    </xf>
    <xf numFmtId="0" fontId="2" fillId="9" borderId="9" xfId="0" applyFont="1" applyFill="1" applyBorder="1" applyAlignment="1">
      <alignment horizontal="center" vertical="center" wrapText="1"/>
    </xf>
    <xf numFmtId="0" fontId="2" fillId="7" borderId="12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64" fontId="0" fillId="0" borderId="0" xfId="1" applyNumberFormat="1" applyFont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0" fillId="10" borderId="0" xfId="0" applyFill="1"/>
    <xf numFmtId="0" fontId="0" fillId="0" borderId="2" xfId="0" applyNumberFormat="1" applyBorder="1" applyAlignment="1">
      <alignment horizontal="center"/>
    </xf>
    <xf numFmtId="0" fontId="0" fillId="0" borderId="2" xfId="1" applyNumberFormat="1" applyFont="1" applyBorder="1" applyAlignment="1">
      <alignment horizontal="center"/>
    </xf>
    <xf numFmtId="9" fontId="0" fillId="0" borderId="2" xfId="1" applyFont="1" applyBorder="1" applyAlignment="1">
      <alignment horizontal="center"/>
    </xf>
    <xf numFmtId="9" fontId="0" fillId="0" borderId="2" xfId="1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3" fillId="3" borderId="0" xfId="0" applyFont="1" applyFill="1" applyBorder="1"/>
    <xf numFmtId="0" fontId="7" fillId="6" borderId="0" xfId="0" applyFont="1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3" fillId="6" borderId="2" xfId="0" applyFont="1" applyFill="1" applyBorder="1" applyAlignment="1">
      <alignment horizontal="center" vertical="top" wrapText="1"/>
    </xf>
    <xf numFmtId="0" fontId="0" fillId="6" borderId="2" xfId="0" applyFill="1" applyBorder="1" applyAlignment="1">
      <alignment horizontal="center"/>
    </xf>
    <xf numFmtId="0" fontId="9" fillId="4" borderId="3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 wrapText="1"/>
    </xf>
    <xf numFmtId="164" fontId="0" fillId="0" borderId="2" xfId="1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1"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3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r-Cyrl-RS" sz="1400"/>
              <a:t>Број поднетих</a:t>
            </a:r>
            <a:r>
              <a:rPr lang="sr-Cyrl-RS" sz="1400" baseline="0"/>
              <a:t> захтева према типу захтева</a:t>
            </a:r>
            <a:endParaRPr lang="en-US" sz="1400"/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'Сумарни подаци'!$B$5:$B$24</c:f>
              <c:strCache>
                <c:ptCount val="20"/>
                <c:pt idx="0">
                  <c:v>Достављања пројекта за извођење за објекте из члана 133. за које су предвиђене мере заштите културних добара</c:v>
                </c:pt>
                <c:pt idx="1">
                  <c:v>Контрола активности на предмету - Регистратор</c:v>
                </c:pt>
                <c:pt idx="2">
                  <c:v>Подношење захтева за измену привремене грађевинске дозволе</c:v>
                </c:pt>
                <c:pt idx="3">
                  <c:v>Замена решења по жалби/приговору</c:v>
                </c:pt>
                <c:pt idx="4">
                  <c:v>Подношење захтева за издавање привремене грађевинске дозволе</c:v>
                </c:pt>
                <c:pt idx="5">
                  <c:v>Подношење захтева за измену решења о одобрењу извођења радова (чл.145. Закона о планирању и изградњи)</c:v>
                </c:pt>
                <c:pt idx="6">
                  <c:v>Подношење жалбе/приговора</c:v>
                </c:pt>
                <c:pt idx="7">
                  <c:v>Подношење захтева за измену локацијских услова </c:v>
                </c:pt>
                <c:pt idx="8">
                  <c:v>Подношење захтева за измену грађевинске дозволе</c:v>
                </c:pt>
                <c:pt idx="9">
                  <c:v>Достављање техничке документације у погледу мера заштите од пожара</c:v>
                </c:pt>
                <c:pt idx="10">
                  <c:v>Подношење пријаве завршетка објекта у конструктивном смислу</c:v>
                </c:pt>
                <c:pt idx="11">
                  <c:v>Подношење захтева за прикључење на комуналну и другу инфраструктуру</c:v>
                </c:pt>
                <c:pt idx="12">
                  <c:v>Подношење пријаве завршетка израде темеља</c:v>
                </c:pt>
                <c:pt idx="13">
                  <c:v>Упис права својине и издавање решења о кућном броју</c:v>
                </c:pt>
                <c:pt idx="14">
                  <c:v>Подношење захтева за издавање употребне дозволе</c:v>
                </c:pt>
                <c:pt idx="15">
                  <c:v>Подношење захтева за издавање грађевинске дозволе</c:v>
                </c:pt>
                <c:pt idx="16">
                  <c:v>Подношење захтева за остале поступке (одустанак, клаузула правноснажности, исправка техничке грешке и сл.)</c:v>
                </c:pt>
                <c:pt idx="17">
                  <c:v>Подношење пријаве радова</c:v>
                </c:pt>
                <c:pt idx="18">
                  <c:v>Подношење захтева за издавање локацијских услова</c:v>
                </c:pt>
                <c:pt idx="19">
                  <c:v>Подношење захтева за издавање решења о одобрењу извођења радова (члан 145. Закона о планирању и изградњи)</c:v>
                </c:pt>
              </c:strCache>
            </c:strRef>
          </c:cat>
          <c:val>
            <c:numRef>
              <c:f>'Сумарни подаци'!$C$5:$C$24</c:f>
              <c:numCache>
                <c:formatCode>General</c:formatCode>
                <c:ptCount val="20"/>
                <c:pt idx="0">
                  <c:v>3</c:v>
                </c:pt>
                <c:pt idx="1">
                  <c:v>3</c:v>
                </c:pt>
                <c:pt idx="2">
                  <c:v>7</c:v>
                </c:pt>
                <c:pt idx="3">
                  <c:v>13</c:v>
                </c:pt>
                <c:pt idx="4">
                  <c:v>32</c:v>
                </c:pt>
                <c:pt idx="5">
                  <c:v>187</c:v>
                </c:pt>
                <c:pt idx="6">
                  <c:v>284</c:v>
                </c:pt>
                <c:pt idx="7">
                  <c:v>747</c:v>
                </c:pt>
                <c:pt idx="8">
                  <c:v>1049</c:v>
                </c:pt>
                <c:pt idx="9">
                  <c:v>1186</c:v>
                </c:pt>
                <c:pt idx="10">
                  <c:v>2056</c:v>
                </c:pt>
                <c:pt idx="11">
                  <c:v>2479</c:v>
                </c:pt>
                <c:pt idx="12">
                  <c:v>3082</c:v>
                </c:pt>
                <c:pt idx="13">
                  <c:v>3527</c:v>
                </c:pt>
                <c:pt idx="14">
                  <c:v>4081</c:v>
                </c:pt>
                <c:pt idx="15">
                  <c:v>5505</c:v>
                </c:pt>
                <c:pt idx="16">
                  <c:v>6315</c:v>
                </c:pt>
                <c:pt idx="17">
                  <c:v>9947</c:v>
                </c:pt>
                <c:pt idx="18">
                  <c:v>10177</c:v>
                </c:pt>
                <c:pt idx="19">
                  <c:v>10861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1428480"/>
        <c:axId val="191430016"/>
      </c:barChart>
      <c:catAx>
        <c:axId val="191428480"/>
        <c:scaling>
          <c:orientation val="maxMin"/>
        </c:scaling>
        <c:delete val="0"/>
        <c:axPos val="l"/>
        <c:majorTickMark val="none"/>
        <c:minorTickMark val="none"/>
        <c:tickLblPos val="nextTo"/>
        <c:crossAx val="191430016"/>
        <c:crosses val="autoZero"/>
        <c:auto val="1"/>
        <c:lblAlgn val="ctr"/>
        <c:lblOffset val="100"/>
        <c:noMultiLvlLbl val="0"/>
      </c:catAx>
      <c:valAx>
        <c:axId val="191430016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extTo"/>
        <c:spPr>
          <a:ln>
            <a:noFill/>
          </a:ln>
        </c:spPr>
        <c:crossAx val="19142848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r-Cyrl-RS" sz="1400"/>
              <a:t>Тренутно стање</a:t>
            </a:r>
            <a:r>
              <a:rPr lang="sr-Cyrl-RS" sz="1400" baseline="0"/>
              <a:t> обраде захтева</a:t>
            </a:r>
            <a:endParaRPr lang="en-US" sz="1400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chemeClr val="accent6"/>
              </a:solidFill>
            </c:spPr>
          </c:dPt>
          <c:dPt>
            <c:idx val="2"/>
            <c:bubble3D val="0"/>
            <c:spPr>
              <a:solidFill>
                <a:schemeClr val="accent1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'Sumarno - radna verzija'!$N$5:$N$7</c:f>
              <c:strCache>
                <c:ptCount val="3"/>
                <c:pt idx="0">
                  <c:v>Број решених захтева</c:v>
                </c:pt>
                <c:pt idx="1">
                  <c:v>Број обустављених захтева</c:v>
                </c:pt>
                <c:pt idx="2">
                  <c:v>Број захтева чија је обрада у току</c:v>
                </c:pt>
              </c:strCache>
            </c:strRef>
          </c:cat>
          <c:val>
            <c:numRef>
              <c:f>'Sumarno - radna verzija'!$O$5:$O$7</c:f>
              <c:numCache>
                <c:formatCode>General</c:formatCode>
                <c:ptCount val="3"/>
                <c:pt idx="0">
                  <c:v>56312</c:v>
                </c:pt>
                <c:pt idx="1">
                  <c:v>195</c:v>
                </c:pt>
                <c:pt idx="2">
                  <c:v>5034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r-Cyrl-RS" sz="1400"/>
              <a:t>Позитивно/негативно</a:t>
            </a:r>
            <a:r>
              <a:rPr lang="sr-Cyrl-RS" sz="1400" baseline="0"/>
              <a:t> решени захтеви</a:t>
            </a:r>
            <a:endParaRPr lang="en-US" sz="1400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'Sumarno - radna verzija'!$N$10:$N$11</c:f>
              <c:strCache>
                <c:ptCount val="2"/>
                <c:pt idx="0">
                  <c:v>Број позитивно решених захтева</c:v>
                </c:pt>
                <c:pt idx="1">
                  <c:v>Број негативно решених захтева</c:v>
                </c:pt>
              </c:strCache>
            </c:strRef>
          </c:cat>
          <c:val>
            <c:numRef>
              <c:f>'Sumarno - radna verzija'!$O$10:$O$11</c:f>
              <c:numCache>
                <c:formatCode>General</c:formatCode>
                <c:ptCount val="2"/>
                <c:pt idx="0">
                  <c:v>49070</c:v>
                </c:pt>
                <c:pt idx="1">
                  <c:v>7242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r-Cyrl-RS" sz="1400"/>
              <a:t>Тренутно</a:t>
            </a:r>
            <a:r>
              <a:rPr lang="sr-Cyrl-RS" sz="1400" baseline="0"/>
              <a:t> стање обраде захтева</a:t>
            </a:r>
            <a:endParaRPr lang="en-US" sz="1400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92D050"/>
              </a:solidFill>
            </c:spPr>
          </c:dPt>
          <c:dPt>
            <c:idx val="2"/>
            <c:bubble3D val="0"/>
            <c:spPr>
              <a:solidFill>
                <a:schemeClr val="accent1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'Sumarno - radna verzija'!$K$5:$K$7</c:f>
              <c:strCache>
                <c:ptCount val="3"/>
                <c:pt idx="0">
                  <c:v>Број решених захтева</c:v>
                </c:pt>
                <c:pt idx="1">
                  <c:v>Број обустављених захтева</c:v>
                </c:pt>
                <c:pt idx="2">
                  <c:v>Број захтева чија је обрада у току</c:v>
                </c:pt>
              </c:strCache>
            </c:strRef>
          </c:cat>
          <c:val>
            <c:numRef>
              <c:f>'Sumarno - radna verzija'!$L$5:$L$7</c:f>
              <c:numCache>
                <c:formatCode>General</c:formatCode>
                <c:ptCount val="3"/>
                <c:pt idx="0">
                  <c:v>26306</c:v>
                </c:pt>
                <c:pt idx="1">
                  <c:v>96</c:v>
                </c:pt>
                <c:pt idx="2">
                  <c:v>2777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r-Cyrl-RS" sz="1500"/>
              <a:t>Позитивно/негативно решени</a:t>
            </a:r>
            <a:r>
              <a:rPr lang="sr-Cyrl-RS" sz="1500" baseline="0"/>
              <a:t> захтеви</a:t>
            </a:r>
            <a:endParaRPr lang="en-US" sz="1500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'Sumarno - radna verzija'!$K$10:$K$11</c:f>
              <c:strCache>
                <c:ptCount val="2"/>
                <c:pt idx="0">
                  <c:v>Број позитивно решених захтева</c:v>
                </c:pt>
                <c:pt idx="1">
                  <c:v>Број негативно решених захтева</c:v>
                </c:pt>
              </c:strCache>
            </c:strRef>
          </c:cat>
          <c:val>
            <c:numRef>
              <c:f>'Sumarno - radna verzija'!$L$10:$L$11</c:f>
              <c:numCache>
                <c:formatCode>General</c:formatCode>
                <c:ptCount val="2"/>
                <c:pt idx="0">
                  <c:v>22658</c:v>
                </c:pt>
                <c:pt idx="1">
                  <c:v>3648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r-Latn-RS" sz="1400"/>
              <a:t>Trenutno</a:t>
            </a:r>
            <a:r>
              <a:rPr lang="sr-Latn-RS" sz="1400" baseline="0"/>
              <a:t> stanje obrade zahteva</a:t>
            </a:r>
            <a:endParaRPr lang="en-US" sz="1400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chemeClr val="accent6"/>
              </a:solidFill>
            </c:spPr>
          </c:dPt>
          <c:dPt>
            <c:idx val="2"/>
            <c:bubble3D val="0"/>
            <c:spPr>
              <a:solidFill>
                <a:schemeClr val="accent1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'Sumarno - radna verzija'!$K$15:$K$17</c:f>
              <c:strCache>
                <c:ptCount val="3"/>
                <c:pt idx="0">
                  <c:v>Број решених захтева</c:v>
                </c:pt>
                <c:pt idx="1">
                  <c:v>Број обустављених захтева</c:v>
                </c:pt>
                <c:pt idx="2">
                  <c:v>Број захтева чија је обрада у току</c:v>
                </c:pt>
              </c:strCache>
            </c:strRef>
          </c:cat>
          <c:val>
            <c:numRef>
              <c:f>'Sumarno - radna verzija'!$L$15:$L$17</c:f>
              <c:numCache>
                <c:formatCode>General</c:formatCode>
                <c:ptCount val="3"/>
                <c:pt idx="0">
                  <c:v>30006</c:v>
                </c:pt>
                <c:pt idx="1">
                  <c:v>99</c:v>
                </c:pt>
                <c:pt idx="2">
                  <c:v>2257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r-Cyrl-RS" sz="1400"/>
              <a:t>Позитивно/негативно</a:t>
            </a:r>
            <a:r>
              <a:rPr lang="sr-Cyrl-RS" sz="1400" baseline="0"/>
              <a:t> решени захтеви</a:t>
            </a:r>
            <a:endParaRPr lang="en-US" sz="1400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'Sumarno - radna verzija'!$K$20:$K$21</c:f>
              <c:strCache>
                <c:ptCount val="2"/>
                <c:pt idx="0">
                  <c:v>Број позитивно решених захтева</c:v>
                </c:pt>
                <c:pt idx="1">
                  <c:v>Број негативно решених захтева</c:v>
                </c:pt>
              </c:strCache>
            </c:strRef>
          </c:cat>
          <c:val>
            <c:numRef>
              <c:f>'Sumarno - radna verzija'!$L$20:$L$21</c:f>
              <c:numCache>
                <c:formatCode>General</c:formatCode>
                <c:ptCount val="2"/>
                <c:pt idx="0">
                  <c:v>26412</c:v>
                </c:pt>
                <c:pt idx="1">
                  <c:v>3594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4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447675</xdr:colOff>
      <xdr:row>16</xdr:row>
      <xdr:rowOff>180975</xdr:rowOff>
    </xdr:from>
    <xdr:to>
      <xdr:col>3</xdr:col>
      <xdr:colOff>304800</xdr:colOff>
      <xdr:row>19</xdr:row>
      <xdr:rowOff>66675</xdr:rowOff>
    </xdr:to>
    <xdr:sp macro="" textlink="">
      <xdr:nvSpPr>
        <xdr:cNvPr id="2" name="Rectangle 1"/>
        <xdr:cNvSpPr/>
      </xdr:nvSpPr>
      <xdr:spPr>
        <a:xfrm>
          <a:off x="1057275" y="3228975"/>
          <a:ext cx="1076325" cy="4572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sr-Cyrl-RS" sz="1100"/>
            <a:t>Број</a:t>
          </a:r>
          <a:r>
            <a:rPr lang="sr-Cyrl-RS" sz="1100" baseline="0"/>
            <a:t> поднетих захтева</a:t>
          </a:r>
          <a:r>
            <a:rPr lang="sr-Latn-RS" sz="1100" baseline="0"/>
            <a:t>- 15</a:t>
          </a:r>
          <a:endParaRPr lang="en-US" sz="1100"/>
        </a:p>
      </xdr:txBody>
    </xdr:sp>
    <xdr:clientData/>
  </xdr:twoCellAnchor>
  <xdr:twoCellAnchor>
    <xdr:from>
      <xdr:col>3</xdr:col>
      <xdr:colOff>438149</xdr:colOff>
      <xdr:row>13</xdr:row>
      <xdr:rowOff>85725</xdr:rowOff>
    </xdr:from>
    <xdr:to>
      <xdr:col>5</xdr:col>
      <xdr:colOff>466725</xdr:colOff>
      <xdr:row>15</xdr:row>
      <xdr:rowOff>171451</xdr:rowOff>
    </xdr:to>
    <xdr:sp macro="" textlink="">
      <xdr:nvSpPr>
        <xdr:cNvPr id="3" name="Rectangle 2"/>
        <xdr:cNvSpPr/>
      </xdr:nvSpPr>
      <xdr:spPr>
        <a:xfrm>
          <a:off x="2266949" y="2562225"/>
          <a:ext cx="1247776" cy="466726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sr-Cyrl-RS" sz="1100"/>
            <a:t>Број оригиналних захтева </a:t>
          </a:r>
          <a:r>
            <a:rPr lang="sr-Latn-RS" sz="1100" baseline="0"/>
            <a:t>- </a:t>
          </a:r>
          <a:r>
            <a:rPr lang="sr-Latn-RS" sz="1100" b="1" baseline="0">
              <a:solidFill>
                <a:schemeClr val="accent4">
                  <a:lumMod val="60000"/>
                  <a:lumOff val="40000"/>
                </a:schemeClr>
              </a:solidFill>
            </a:rPr>
            <a:t>10</a:t>
          </a:r>
          <a:endParaRPr lang="en-US" sz="1100" b="1">
            <a:solidFill>
              <a:schemeClr val="accent4">
                <a:lumMod val="60000"/>
                <a:lumOff val="40000"/>
              </a:schemeClr>
            </a:solidFill>
          </a:endParaRPr>
        </a:p>
      </xdr:txBody>
    </xdr:sp>
    <xdr:clientData/>
  </xdr:twoCellAnchor>
  <xdr:twoCellAnchor>
    <xdr:from>
      <xdr:col>3</xdr:col>
      <xdr:colOff>400050</xdr:colOff>
      <xdr:row>20</xdr:row>
      <xdr:rowOff>171449</xdr:rowOff>
    </xdr:from>
    <xdr:to>
      <xdr:col>5</xdr:col>
      <xdr:colOff>409575</xdr:colOff>
      <xdr:row>23</xdr:row>
      <xdr:rowOff>85724</xdr:rowOff>
    </xdr:to>
    <xdr:sp macro="" textlink="">
      <xdr:nvSpPr>
        <xdr:cNvPr id="4" name="Rectangle 3"/>
        <xdr:cNvSpPr/>
      </xdr:nvSpPr>
      <xdr:spPr>
        <a:xfrm>
          <a:off x="2228850" y="3981449"/>
          <a:ext cx="1228725" cy="48577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sr-Cyrl-RS" sz="1100"/>
            <a:t>Број усаглашених захтева </a:t>
          </a:r>
          <a:r>
            <a:rPr lang="sr-Latn-RS" sz="1100" baseline="0"/>
            <a:t>- 5</a:t>
          </a:r>
          <a:endParaRPr lang="en-US" sz="1100"/>
        </a:p>
      </xdr:txBody>
    </xdr:sp>
    <xdr:clientData/>
  </xdr:twoCellAnchor>
  <xdr:twoCellAnchor>
    <xdr:from>
      <xdr:col>5</xdr:col>
      <xdr:colOff>581024</xdr:colOff>
      <xdr:row>11</xdr:row>
      <xdr:rowOff>133350</xdr:rowOff>
    </xdr:from>
    <xdr:to>
      <xdr:col>7</xdr:col>
      <xdr:colOff>561975</xdr:colOff>
      <xdr:row>14</xdr:row>
      <xdr:rowOff>28576</xdr:rowOff>
    </xdr:to>
    <xdr:sp macro="" textlink="">
      <xdr:nvSpPr>
        <xdr:cNvPr id="5" name="Rectangle 4"/>
        <xdr:cNvSpPr/>
      </xdr:nvSpPr>
      <xdr:spPr>
        <a:xfrm>
          <a:off x="3629024" y="2228850"/>
          <a:ext cx="1200151" cy="466726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sr-Cyrl-RS" sz="1100"/>
            <a:t>Број позитивно решених </a:t>
          </a:r>
          <a:r>
            <a:rPr lang="sr-Latn-RS" sz="1100" baseline="0"/>
            <a:t>- 5 </a:t>
          </a:r>
          <a:endParaRPr lang="en-US" sz="1100"/>
        </a:p>
      </xdr:txBody>
    </xdr:sp>
    <xdr:clientData/>
  </xdr:twoCellAnchor>
  <xdr:twoCellAnchor>
    <xdr:from>
      <xdr:col>5</xdr:col>
      <xdr:colOff>581024</xdr:colOff>
      <xdr:row>15</xdr:row>
      <xdr:rowOff>0</xdr:rowOff>
    </xdr:from>
    <xdr:to>
      <xdr:col>7</xdr:col>
      <xdr:colOff>561975</xdr:colOff>
      <xdr:row>17</xdr:row>
      <xdr:rowOff>85726</xdr:rowOff>
    </xdr:to>
    <xdr:sp macro="" textlink="">
      <xdr:nvSpPr>
        <xdr:cNvPr id="6" name="Rectangle 5"/>
        <xdr:cNvSpPr/>
      </xdr:nvSpPr>
      <xdr:spPr>
        <a:xfrm>
          <a:off x="3629024" y="2857500"/>
          <a:ext cx="1200151" cy="466726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sr-Cyrl-RS" sz="1100"/>
            <a:t>Број негативно</a:t>
          </a:r>
          <a:r>
            <a:rPr lang="sr-Cyrl-RS" sz="1100" baseline="0"/>
            <a:t> решених </a:t>
          </a:r>
          <a:r>
            <a:rPr lang="sr-Latn-RS" sz="1100" baseline="0"/>
            <a:t>- 5</a:t>
          </a:r>
          <a:endParaRPr lang="en-US" sz="1100"/>
        </a:p>
      </xdr:txBody>
    </xdr:sp>
    <xdr:clientData/>
  </xdr:twoCellAnchor>
  <xdr:twoCellAnchor>
    <xdr:from>
      <xdr:col>5</xdr:col>
      <xdr:colOff>609599</xdr:colOff>
      <xdr:row>19</xdr:row>
      <xdr:rowOff>57150</xdr:rowOff>
    </xdr:from>
    <xdr:to>
      <xdr:col>7</xdr:col>
      <xdr:colOff>590550</xdr:colOff>
      <xdr:row>21</xdr:row>
      <xdr:rowOff>142876</xdr:rowOff>
    </xdr:to>
    <xdr:sp macro="" textlink="">
      <xdr:nvSpPr>
        <xdr:cNvPr id="7" name="Rectangle 6"/>
        <xdr:cNvSpPr/>
      </xdr:nvSpPr>
      <xdr:spPr>
        <a:xfrm>
          <a:off x="3657599" y="3676650"/>
          <a:ext cx="1200151" cy="466726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sr-Cyrl-R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Број позитивно решених </a:t>
          </a:r>
          <a:r>
            <a:rPr lang="sr-Latn-RS" sz="1100" baseline="0"/>
            <a:t>- 4</a:t>
          </a:r>
          <a:endParaRPr lang="en-US" sz="1100"/>
        </a:p>
      </xdr:txBody>
    </xdr:sp>
    <xdr:clientData/>
  </xdr:twoCellAnchor>
  <xdr:twoCellAnchor>
    <xdr:from>
      <xdr:col>5</xdr:col>
      <xdr:colOff>581024</xdr:colOff>
      <xdr:row>22</xdr:row>
      <xdr:rowOff>142875</xdr:rowOff>
    </xdr:from>
    <xdr:to>
      <xdr:col>7</xdr:col>
      <xdr:colOff>561975</xdr:colOff>
      <xdr:row>25</xdr:row>
      <xdr:rowOff>38101</xdr:rowOff>
    </xdr:to>
    <xdr:sp macro="" textlink="">
      <xdr:nvSpPr>
        <xdr:cNvPr id="8" name="Rectangle 7"/>
        <xdr:cNvSpPr/>
      </xdr:nvSpPr>
      <xdr:spPr>
        <a:xfrm>
          <a:off x="3629024" y="4333875"/>
          <a:ext cx="1200151" cy="466726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sr-Cyrl-R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Број негативно</a:t>
          </a:r>
          <a:r>
            <a:rPr lang="sr-Cyrl-RS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решених </a:t>
          </a:r>
          <a:r>
            <a:rPr lang="sr-Latn-RS" sz="1100" baseline="0"/>
            <a:t>- 1</a:t>
          </a:r>
          <a:endParaRPr lang="en-US" sz="1100"/>
        </a:p>
      </xdr:txBody>
    </xdr:sp>
    <xdr:clientData/>
  </xdr:twoCellAnchor>
  <xdr:twoCellAnchor>
    <xdr:from>
      <xdr:col>3</xdr:col>
      <xdr:colOff>257175</xdr:colOff>
      <xdr:row>15</xdr:row>
      <xdr:rowOff>180975</xdr:rowOff>
    </xdr:from>
    <xdr:to>
      <xdr:col>3</xdr:col>
      <xdr:colOff>428625</xdr:colOff>
      <xdr:row>17</xdr:row>
      <xdr:rowOff>0</xdr:rowOff>
    </xdr:to>
    <xdr:cxnSp macro="">
      <xdr:nvCxnSpPr>
        <xdr:cNvPr id="9" name="Straight Arrow Connector 8"/>
        <xdr:cNvCxnSpPr/>
      </xdr:nvCxnSpPr>
      <xdr:spPr>
        <a:xfrm flipV="1">
          <a:off x="2085975" y="3038475"/>
          <a:ext cx="171450" cy="2000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400049</xdr:colOff>
      <xdr:row>12</xdr:row>
      <xdr:rowOff>104775</xdr:rowOff>
    </xdr:from>
    <xdr:to>
      <xdr:col>5</xdr:col>
      <xdr:colOff>571499</xdr:colOff>
      <xdr:row>13</xdr:row>
      <xdr:rowOff>114300</xdr:rowOff>
    </xdr:to>
    <xdr:cxnSp macro="">
      <xdr:nvCxnSpPr>
        <xdr:cNvPr id="10" name="Straight Arrow Connector 9"/>
        <xdr:cNvCxnSpPr/>
      </xdr:nvCxnSpPr>
      <xdr:spPr>
        <a:xfrm flipV="1">
          <a:off x="3448049" y="2390775"/>
          <a:ext cx="171450" cy="2000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409574</xdr:colOff>
      <xdr:row>20</xdr:row>
      <xdr:rowOff>123825</xdr:rowOff>
    </xdr:from>
    <xdr:to>
      <xdr:col>5</xdr:col>
      <xdr:colOff>581024</xdr:colOff>
      <xdr:row>21</xdr:row>
      <xdr:rowOff>133350</xdr:rowOff>
    </xdr:to>
    <xdr:cxnSp macro="">
      <xdr:nvCxnSpPr>
        <xdr:cNvPr id="11" name="Straight Arrow Connector 10"/>
        <xdr:cNvCxnSpPr/>
      </xdr:nvCxnSpPr>
      <xdr:spPr>
        <a:xfrm flipV="1">
          <a:off x="3457574" y="3933825"/>
          <a:ext cx="171450" cy="2000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257175</xdr:colOff>
      <xdr:row>19</xdr:row>
      <xdr:rowOff>66675</xdr:rowOff>
    </xdr:from>
    <xdr:to>
      <xdr:col>3</xdr:col>
      <xdr:colOff>409575</xdr:colOff>
      <xdr:row>20</xdr:row>
      <xdr:rowOff>161925</xdr:rowOff>
    </xdr:to>
    <xdr:cxnSp macro="">
      <xdr:nvCxnSpPr>
        <xdr:cNvPr id="12" name="Straight Arrow Connector 11"/>
        <xdr:cNvCxnSpPr/>
      </xdr:nvCxnSpPr>
      <xdr:spPr>
        <a:xfrm>
          <a:off x="2085975" y="3686175"/>
          <a:ext cx="152400" cy="2857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419100</xdr:colOff>
      <xdr:row>15</xdr:row>
      <xdr:rowOff>38100</xdr:rowOff>
    </xdr:from>
    <xdr:to>
      <xdr:col>5</xdr:col>
      <xdr:colOff>571500</xdr:colOff>
      <xdr:row>16</xdr:row>
      <xdr:rowOff>133350</xdr:rowOff>
    </xdr:to>
    <xdr:cxnSp macro="">
      <xdr:nvCxnSpPr>
        <xdr:cNvPr id="13" name="Straight Arrow Connector 12"/>
        <xdr:cNvCxnSpPr/>
      </xdr:nvCxnSpPr>
      <xdr:spPr>
        <a:xfrm>
          <a:off x="3467100" y="2895600"/>
          <a:ext cx="152400" cy="2857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390525</xdr:colOff>
      <xdr:row>22</xdr:row>
      <xdr:rowOff>57150</xdr:rowOff>
    </xdr:from>
    <xdr:to>
      <xdr:col>5</xdr:col>
      <xdr:colOff>542925</xdr:colOff>
      <xdr:row>23</xdr:row>
      <xdr:rowOff>152400</xdr:rowOff>
    </xdr:to>
    <xdr:cxnSp macro="">
      <xdr:nvCxnSpPr>
        <xdr:cNvPr id="14" name="Straight Arrow Connector 13"/>
        <xdr:cNvCxnSpPr/>
      </xdr:nvCxnSpPr>
      <xdr:spPr>
        <a:xfrm>
          <a:off x="3438525" y="4248150"/>
          <a:ext cx="152400" cy="2857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508000</xdr:colOff>
      <xdr:row>17</xdr:row>
      <xdr:rowOff>84667</xdr:rowOff>
    </xdr:from>
    <xdr:to>
      <xdr:col>5</xdr:col>
      <xdr:colOff>582084</xdr:colOff>
      <xdr:row>20</xdr:row>
      <xdr:rowOff>137584</xdr:rowOff>
    </xdr:to>
    <xdr:cxnSp macro="">
      <xdr:nvCxnSpPr>
        <xdr:cNvPr id="15" name="Straight Arrow Connector 14"/>
        <xdr:cNvCxnSpPr/>
      </xdr:nvCxnSpPr>
      <xdr:spPr>
        <a:xfrm flipH="1">
          <a:off x="2946400" y="3323167"/>
          <a:ext cx="683684" cy="624417"/>
        </a:xfrm>
        <a:prstGeom prst="straightConnector1">
          <a:avLst/>
        </a:prstGeom>
        <a:ln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5</xdr:col>
      <xdr:colOff>349250</xdr:colOff>
      <xdr:row>15</xdr:row>
      <xdr:rowOff>0</xdr:rowOff>
    </xdr:from>
    <xdr:to>
      <xdr:col>8</xdr:col>
      <xdr:colOff>285750</xdr:colOff>
      <xdr:row>17</xdr:row>
      <xdr:rowOff>31750</xdr:rowOff>
    </xdr:to>
    <xdr:cxnSp macro="">
      <xdr:nvCxnSpPr>
        <xdr:cNvPr id="16" name="Straight Connector 15"/>
        <xdr:cNvCxnSpPr/>
      </xdr:nvCxnSpPr>
      <xdr:spPr>
        <a:xfrm flipV="1">
          <a:off x="3397250" y="2857500"/>
          <a:ext cx="1765300" cy="412750"/>
        </a:xfrm>
        <a:prstGeom prst="line">
          <a:avLst/>
        </a:prstGeom>
        <a:ln w="50800">
          <a:solidFill>
            <a:schemeClr val="accent6">
              <a:lumMod val="75000"/>
            </a:schemeClr>
          </a:solidFill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552450</xdr:colOff>
      <xdr:row>14</xdr:row>
      <xdr:rowOff>0</xdr:rowOff>
    </xdr:from>
    <xdr:to>
      <xdr:col>11</xdr:col>
      <xdr:colOff>2118</xdr:colOff>
      <xdr:row>16</xdr:row>
      <xdr:rowOff>159809</xdr:rowOff>
    </xdr:to>
    <xdr:sp macro="" textlink="">
      <xdr:nvSpPr>
        <xdr:cNvPr id="17" name="Rectangle 16"/>
        <xdr:cNvSpPr/>
      </xdr:nvSpPr>
      <xdr:spPr>
        <a:xfrm>
          <a:off x="5429250" y="2667000"/>
          <a:ext cx="1278468" cy="540809"/>
        </a:xfrm>
        <a:prstGeom prst="rect">
          <a:avLst/>
        </a:prstGeom>
      </xdr:spPr>
      <xdr:style>
        <a:lnRef idx="3">
          <a:schemeClr val="lt1"/>
        </a:lnRef>
        <a:fillRef idx="1">
          <a:schemeClr val="accent3"/>
        </a:fillRef>
        <a:effectRef idx="1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sr-Cyrl-RS" sz="1100"/>
            <a:t>Укупно</a:t>
          </a:r>
          <a:r>
            <a:rPr lang="sr-Latn-RS" sz="1100"/>
            <a:t> </a:t>
          </a:r>
          <a:r>
            <a:rPr lang="sr-Cyrl-R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позитивно решених </a:t>
          </a:r>
          <a:r>
            <a:rPr lang="sr-Latn-RS" sz="1100" baseline="0"/>
            <a:t>5+4</a:t>
          </a:r>
          <a:r>
            <a:rPr lang="en-US" sz="1100" baseline="0"/>
            <a:t>=9</a:t>
          </a:r>
          <a:endParaRPr lang="en-US" sz="1100"/>
        </a:p>
      </xdr:txBody>
    </xdr:sp>
    <xdr:clientData/>
  </xdr:twoCellAnchor>
  <xdr:twoCellAnchor>
    <xdr:from>
      <xdr:col>8</xdr:col>
      <xdr:colOff>552450</xdr:colOff>
      <xdr:row>17</xdr:row>
      <xdr:rowOff>131233</xdr:rowOff>
    </xdr:from>
    <xdr:to>
      <xdr:col>11</xdr:col>
      <xdr:colOff>17994</xdr:colOff>
      <xdr:row>20</xdr:row>
      <xdr:rowOff>100542</xdr:rowOff>
    </xdr:to>
    <xdr:sp macro="" textlink="">
      <xdr:nvSpPr>
        <xdr:cNvPr id="18" name="Rectangle 17"/>
        <xdr:cNvSpPr/>
      </xdr:nvSpPr>
      <xdr:spPr>
        <a:xfrm>
          <a:off x="5429250" y="3369733"/>
          <a:ext cx="1294344" cy="540809"/>
        </a:xfrm>
        <a:prstGeom prst="rect">
          <a:avLst/>
        </a:prstGeom>
      </xdr:spPr>
      <xdr:style>
        <a:lnRef idx="3">
          <a:schemeClr val="lt1"/>
        </a:lnRef>
        <a:fillRef idx="1">
          <a:schemeClr val="accent3"/>
        </a:fillRef>
        <a:effectRef idx="1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sr-Cyrl-R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Укупно негативно</a:t>
          </a:r>
          <a:r>
            <a:rPr lang="sr-Cyrl-RS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решених </a:t>
          </a:r>
          <a:r>
            <a:rPr lang="sr-Latn-RS" sz="1100" baseline="0"/>
            <a:t> </a:t>
          </a:r>
          <a:r>
            <a:rPr lang="en-US" sz="1100" baseline="0"/>
            <a:t>1</a:t>
          </a:r>
          <a:endParaRPr lang="en-US" sz="1100"/>
        </a:p>
      </xdr:txBody>
    </xdr:sp>
    <xdr:clientData/>
  </xdr:twoCellAnchor>
  <xdr:twoCellAnchor>
    <xdr:from>
      <xdr:col>1</xdr:col>
      <xdr:colOff>371475</xdr:colOff>
      <xdr:row>31</xdr:row>
      <xdr:rowOff>117476</xdr:rowOff>
    </xdr:from>
    <xdr:to>
      <xdr:col>3</xdr:col>
      <xdr:colOff>531283</xdr:colOff>
      <xdr:row>35</xdr:row>
      <xdr:rowOff>0</xdr:rowOff>
    </xdr:to>
    <xdr:sp macro="" textlink="">
      <xdr:nvSpPr>
        <xdr:cNvPr id="19" name="Rectangle 18"/>
        <xdr:cNvSpPr/>
      </xdr:nvSpPr>
      <xdr:spPr>
        <a:xfrm>
          <a:off x="981075" y="6022976"/>
          <a:ext cx="1379008" cy="64452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sr-Cyrl-R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Број оригиналних захтева / "предмета" </a:t>
          </a:r>
          <a:r>
            <a:rPr lang="sr-Latn-RS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- </a:t>
          </a:r>
          <a:r>
            <a:rPr lang="sr-Latn-RS" sz="1100" b="1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10</a:t>
          </a:r>
          <a:endParaRPr lang="en-US">
            <a:effectLst/>
          </a:endParaRPr>
        </a:p>
      </xdr:txBody>
    </xdr:sp>
    <xdr:clientData/>
  </xdr:twoCellAnchor>
  <xdr:twoCellAnchor>
    <xdr:from>
      <xdr:col>4</xdr:col>
      <xdr:colOff>100541</xdr:colOff>
      <xdr:row>29</xdr:row>
      <xdr:rowOff>154518</xdr:rowOff>
    </xdr:from>
    <xdr:to>
      <xdr:col>6</xdr:col>
      <xdr:colOff>81492</xdr:colOff>
      <xdr:row>32</xdr:row>
      <xdr:rowOff>123827</xdr:rowOff>
    </xdr:to>
    <xdr:sp macro="" textlink="">
      <xdr:nvSpPr>
        <xdr:cNvPr id="20" name="Rectangle 19"/>
        <xdr:cNvSpPr/>
      </xdr:nvSpPr>
      <xdr:spPr>
        <a:xfrm>
          <a:off x="2538941" y="5679018"/>
          <a:ext cx="1200151" cy="540809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sr-Cyrl-R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Број позитивно решених </a:t>
          </a:r>
          <a:r>
            <a:rPr lang="sr-Latn-RS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- 5 </a:t>
          </a:r>
          <a:endParaRPr lang="en-US">
            <a:effectLst/>
          </a:endParaRPr>
        </a:p>
      </xdr:txBody>
    </xdr:sp>
    <xdr:clientData/>
  </xdr:twoCellAnchor>
  <xdr:twoCellAnchor>
    <xdr:from>
      <xdr:col>4</xdr:col>
      <xdr:colOff>47624</xdr:colOff>
      <xdr:row>34</xdr:row>
      <xdr:rowOff>10584</xdr:rowOff>
    </xdr:from>
    <xdr:to>
      <xdr:col>6</xdr:col>
      <xdr:colOff>28575</xdr:colOff>
      <xdr:row>36</xdr:row>
      <xdr:rowOff>96310</xdr:rowOff>
    </xdr:to>
    <xdr:sp macro="" textlink="">
      <xdr:nvSpPr>
        <xdr:cNvPr id="21" name="Rectangle 20"/>
        <xdr:cNvSpPr/>
      </xdr:nvSpPr>
      <xdr:spPr>
        <a:xfrm>
          <a:off x="2486024" y="6487584"/>
          <a:ext cx="1200151" cy="466726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sr-Cyrl-R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Број негативно</a:t>
          </a:r>
          <a:r>
            <a:rPr lang="sr-Cyrl-RS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решених </a:t>
          </a:r>
          <a:r>
            <a:rPr lang="sr-Latn-RS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- </a:t>
          </a:r>
          <a:r>
            <a:rPr lang="sr-Cyrl-RS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</a:t>
          </a:r>
          <a:endParaRPr lang="en-US">
            <a:effectLst/>
          </a:endParaRPr>
        </a:p>
      </xdr:txBody>
    </xdr:sp>
    <xdr:clientData/>
  </xdr:twoCellAnchor>
  <xdr:twoCellAnchor>
    <xdr:from>
      <xdr:col>8</xdr:col>
      <xdr:colOff>393699</xdr:colOff>
      <xdr:row>31</xdr:row>
      <xdr:rowOff>131233</xdr:rowOff>
    </xdr:from>
    <xdr:to>
      <xdr:col>10</xdr:col>
      <xdr:colOff>374650</xdr:colOff>
      <xdr:row>34</xdr:row>
      <xdr:rowOff>26459</xdr:rowOff>
    </xdr:to>
    <xdr:sp macro="" textlink="">
      <xdr:nvSpPr>
        <xdr:cNvPr id="22" name="Rectangle 21"/>
        <xdr:cNvSpPr/>
      </xdr:nvSpPr>
      <xdr:spPr>
        <a:xfrm>
          <a:off x="5270499" y="6036733"/>
          <a:ext cx="1200151" cy="466726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sr-Cyrl-R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Број позитивно решених </a:t>
          </a:r>
          <a:r>
            <a:rPr lang="sr-Latn-RS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- 4</a:t>
          </a:r>
          <a:endParaRPr lang="en-US">
            <a:effectLst/>
          </a:endParaRPr>
        </a:p>
      </xdr:txBody>
    </xdr:sp>
    <xdr:clientData/>
  </xdr:twoCellAnchor>
  <xdr:twoCellAnchor>
    <xdr:from>
      <xdr:col>8</xdr:col>
      <xdr:colOff>396874</xdr:colOff>
      <xdr:row>36</xdr:row>
      <xdr:rowOff>164042</xdr:rowOff>
    </xdr:from>
    <xdr:to>
      <xdr:col>10</xdr:col>
      <xdr:colOff>377825</xdr:colOff>
      <xdr:row>39</xdr:row>
      <xdr:rowOff>59268</xdr:rowOff>
    </xdr:to>
    <xdr:sp macro="" textlink="">
      <xdr:nvSpPr>
        <xdr:cNvPr id="23" name="Rectangle 22"/>
        <xdr:cNvSpPr/>
      </xdr:nvSpPr>
      <xdr:spPr>
        <a:xfrm>
          <a:off x="5273674" y="7022042"/>
          <a:ext cx="1200151" cy="466726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sr-Cyrl-R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Број негативно</a:t>
          </a:r>
          <a:r>
            <a:rPr lang="sr-Cyrl-RS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решених </a:t>
          </a:r>
          <a:r>
            <a:rPr lang="sr-Latn-RS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- 1</a:t>
          </a:r>
          <a:endParaRPr lang="en-US">
            <a:effectLst/>
          </a:endParaRPr>
        </a:p>
      </xdr:txBody>
    </xdr:sp>
    <xdr:clientData/>
  </xdr:twoCellAnchor>
  <xdr:twoCellAnchor>
    <xdr:from>
      <xdr:col>6</xdr:col>
      <xdr:colOff>232833</xdr:colOff>
      <xdr:row>33</xdr:row>
      <xdr:rowOff>179917</xdr:rowOff>
    </xdr:from>
    <xdr:to>
      <xdr:col>8</xdr:col>
      <xdr:colOff>257175</xdr:colOff>
      <xdr:row>36</xdr:row>
      <xdr:rowOff>94192</xdr:rowOff>
    </xdr:to>
    <xdr:sp macro="" textlink="">
      <xdr:nvSpPr>
        <xdr:cNvPr id="24" name="Rectangle 23"/>
        <xdr:cNvSpPr/>
      </xdr:nvSpPr>
      <xdr:spPr>
        <a:xfrm>
          <a:off x="3890433" y="6466417"/>
          <a:ext cx="1243542" cy="48577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sr-Cyrl-R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Број усаглашених захтева </a:t>
          </a:r>
          <a:r>
            <a:rPr lang="sr-Latn-RS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- 5</a:t>
          </a:r>
          <a:endParaRPr lang="en-US">
            <a:effectLst/>
          </a:endParaRPr>
        </a:p>
      </xdr:txBody>
    </xdr:sp>
    <xdr:clientData/>
  </xdr:twoCellAnchor>
  <xdr:twoCellAnchor>
    <xdr:from>
      <xdr:col>8</xdr:col>
      <xdr:colOff>222251</xdr:colOff>
      <xdr:row>36</xdr:row>
      <xdr:rowOff>63500</xdr:rowOff>
    </xdr:from>
    <xdr:to>
      <xdr:col>8</xdr:col>
      <xdr:colOff>374651</xdr:colOff>
      <xdr:row>37</xdr:row>
      <xdr:rowOff>158750</xdr:rowOff>
    </xdr:to>
    <xdr:cxnSp macro="">
      <xdr:nvCxnSpPr>
        <xdr:cNvPr id="25" name="Straight Arrow Connector 24"/>
        <xdr:cNvCxnSpPr/>
      </xdr:nvCxnSpPr>
      <xdr:spPr>
        <a:xfrm>
          <a:off x="5099051" y="6921500"/>
          <a:ext cx="152400" cy="2857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232833</xdr:colOff>
      <xdr:row>33</xdr:row>
      <xdr:rowOff>21167</xdr:rowOff>
    </xdr:from>
    <xdr:to>
      <xdr:col>8</xdr:col>
      <xdr:colOff>404283</xdr:colOff>
      <xdr:row>34</xdr:row>
      <xdr:rowOff>30692</xdr:rowOff>
    </xdr:to>
    <xdr:cxnSp macro="">
      <xdr:nvCxnSpPr>
        <xdr:cNvPr id="26" name="Straight Arrow Connector 25"/>
        <xdr:cNvCxnSpPr/>
      </xdr:nvCxnSpPr>
      <xdr:spPr>
        <a:xfrm flipV="1">
          <a:off x="5109633" y="6307667"/>
          <a:ext cx="171450" cy="2000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28575</xdr:colOff>
      <xdr:row>35</xdr:row>
      <xdr:rowOff>41805</xdr:rowOff>
    </xdr:from>
    <xdr:to>
      <xdr:col>6</xdr:col>
      <xdr:colOff>232833</xdr:colOff>
      <xdr:row>35</xdr:row>
      <xdr:rowOff>53447</xdr:rowOff>
    </xdr:to>
    <xdr:cxnSp macro="">
      <xdr:nvCxnSpPr>
        <xdr:cNvPr id="27" name="Straight Arrow Connector 26"/>
        <xdr:cNvCxnSpPr>
          <a:stCxn id="21" idx="3"/>
          <a:endCxn id="24" idx="1"/>
        </xdr:cNvCxnSpPr>
      </xdr:nvCxnSpPr>
      <xdr:spPr>
        <a:xfrm flipV="1">
          <a:off x="3686175" y="6709305"/>
          <a:ext cx="204258" cy="11642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497417</xdr:colOff>
      <xdr:row>31</xdr:row>
      <xdr:rowOff>179917</xdr:rowOff>
    </xdr:from>
    <xdr:to>
      <xdr:col>4</xdr:col>
      <xdr:colOff>84667</xdr:colOff>
      <xdr:row>32</xdr:row>
      <xdr:rowOff>117475</xdr:rowOff>
    </xdr:to>
    <xdr:cxnSp macro="">
      <xdr:nvCxnSpPr>
        <xdr:cNvPr id="28" name="Straight Arrow Connector 27"/>
        <xdr:cNvCxnSpPr/>
      </xdr:nvCxnSpPr>
      <xdr:spPr>
        <a:xfrm flipV="1">
          <a:off x="2326217" y="6085417"/>
          <a:ext cx="196850" cy="12805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531283</xdr:colOff>
      <xdr:row>33</xdr:row>
      <xdr:rowOff>58738</xdr:rowOff>
    </xdr:from>
    <xdr:to>
      <xdr:col>4</xdr:col>
      <xdr:colOff>74083</xdr:colOff>
      <xdr:row>34</xdr:row>
      <xdr:rowOff>127000</xdr:rowOff>
    </xdr:to>
    <xdr:cxnSp macro="">
      <xdr:nvCxnSpPr>
        <xdr:cNvPr id="29" name="Straight Arrow Connector 28"/>
        <xdr:cNvCxnSpPr>
          <a:stCxn id="19" idx="3"/>
        </xdr:cNvCxnSpPr>
      </xdr:nvCxnSpPr>
      <xdr:spPr>
        <a:xfrm>
          <a:off x="2360083" y="6345238"/>
          <a:ext cx="152400" cy="258762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166687</xdr:colOff>
      <xdr:row>5</xdr:row>
      <xdr:rowOff>47626</xdr:rowOff>
    </xdr:from>
    <xdr:to>
      <xdr:col>13</xdr:col>
      <xdr:colOff>583406</xdr:colOff>
      <xdr:row>13</xdr:row>
      <xdr:rowOff>178225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46093" y="1059657"/>
          <a:ext cx="1631157" cy="1654599"/>
        </a:xfrm>
        <a:prstGeom prst="rect">
          <a:avLst/>
        </a:prstGeom>
      </xdr:spPr>
    </xdr:pic>
    <xdr:clientData/>
  </xdr:twoCellAnchor>
  <xdr:twoCellAnchor>
    <xdr:from>
      <xdr:col>1</xdr:col>
      <xdr:colOff>23812</xdr:colOff>
      <xdr:row>17</xdr:row>
      <xdr:rowOff>35719</xdr:rowOff>
    </xdr:from>
    <xdr:to>
      <xdr:col>25</xdr:col>
      <xdr:colOff>11906</xdr:colOff>
      <xdr:row>38</xdr:row>
      <xdr:rowOff>166688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11907</xdr:colOff>
      <xdr:row>4</xdr:row>
      <xdr:rowOff>0</xdr:rowOff>
    </xdr:from>
    <xdr:to>
      <xdr:col>10</xdr:col>
      <xdr:colOff>11906</xdr:colOff>
      <xdr:row>15</xdr:row>
      <xdr:rowOff>178594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0</xdr:colOff>
      <xdr:row>4</xdr:row>
      <xdr:rowOff>11906</xdr:rowOff>
    </xdr:from>
    <xdr:to>
      <xdr:col>22</xdr:col>
      <xdr:colOff>83343</xdr:colOff>
      <xdr:row>16</xdr:row>
      <xdr:rowOff>11907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666752</xdr:colOff>
      <xdr:row>12</xdr:row>
      <xdr:rowOff>11906</xdr:rowOff>
    </xdr:from>
    <xdr:to>
      <xdr:col>8</xdr:col>
      <xdr:colOff>238127</xdr:colOff>
      <xdr:row>19</xdr:row>
      <xdr:rowOff>31070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86502" y="2869406"/>
          <a:ext cx="1333500" cy="1352664"/>
        </a:xfrm>
        <a:prstGeom prst="rect">
          <a:avLst/>
        </a:prstGeom>
      </xdr:spPr>
    </xdr:pic>
    <xdr:clientData/>
  </xdr:twoCellAnchor>
  <xdr:twoCellAnchor>
    <xdr:from>
      <xdr:col>1</xdr:col>
      <xdr:colOff>1107281</xdr:colOff>
      <xdr:row>10</xdr:row>
      <xdr:rowOff>23813</xdr:rowOff>
    </xdr:from>
    <xdr:to>
      <xdr:col>6</xdr:col>
      <xdr:colOff>190500</xdr:colOff>
      <xdr:row>22</xdr:row>
      <xdr:rowOff>1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11907</xdr:colOff>
      <xdr:row>10</xdr:row>
      <xdr:rowOff>1</xdr:rowOff>
    </xdr:from>
    <xdr:to>
      <xdr:col>13</xdr:col>
      <xdr:colOff>571500</xdr:colOff>
      <xdr:row>21</xdr:row>
      <xdr:rowOff>166688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726282</xdr:colOff>
      <xdr:row>12</xdr:row>
      <xdr:rowOff>71438</xdr:rowOff>
    </xdr:from>
    <xdr:to>
      <xdr:col>8</xdr:col>
      <xdr:colOff>297657</xdr:colOff>
      <xdr:row>19</xdr:row>
      <xdr:rowOff>90602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46032" y="3309938"/>
          <a:ext cx="1333500" cy="1352664"/>
        </a:xfrm>
        <a:prstGeom prst="rect">
          <a:avLst/>
        </a:prstGeom>
      </xdr:spPr>
    </xdr:pic>
    <xdr:clientData/>
  </xdr:twoCellAnchor>
  <xdr:twoCellAnchor>
    <xdr:from>
      <xdr:col>1</xdr:col>
      <xdr:colOff>785813</xdr:colOff>
      <xdr:row>10</xdr:row>
      <xdr:rowOff>23812</xdr:rowOff>
    </xdr:from>
    <xdr:to>
      <xdr:col>6</xdr:col>
      <xdr:colOff>345282</xdr:colOff>
      <xdr:row>21</xdr:row>
      <xdr:rowOff>166688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642938</xdr:colOff>
      <xdr:row>10</xdr:row>
      <xdr:rowOff>0</xdr:rowOff>
    </xdr:from>
    <xdr:to>
      <xdr:col>13</xdr:col>
      <xdr:colOff>440531</xdr:colOff>
      <xdr:row>21</xdr:row>
      <xdr:rowOff>119062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ilica A. Đoković" refreshedDate="43412.464144212965" createdVersion="4" refreshedVersion="4" minRefreshableVersion="3" recordCount="2071">
  <cacheSource type="worksheet">
    <worksheetSource ref="A1:G2072" sheet="Ukupno - radna verzija"/>
  </cacheSource>
  <cacheFields count="7">
    <cacheField name="NadlezniOrgan" numFmtId="0">
      <sharedItems count="162">
        <s v="ГРАД ВАЉЕВО"/>
        <s v="ГРАД ВРАЊЕ"/>
        <s v="ГРАД ВРШАЦ"/>
        <s v="ГРАД ЗАЈЕЧАР"/>
        <s v="ГРАД ЗРЕЊАНИН"/>
        <s v="ГРАД ЈАГОДИНА"/>
        <s v="ГРАД КИКИНДА"/>
        <s v="ГРАД КРАГУЈЕВАЦ"/>
        <s v="ГРАД КРАЉЕВО"/>
        <s v="ГРАД КРУШЕВАЦ"/>
        <s v="ГРАД ЛЕСКОВАЦ"/>
        <s v="ГРАД ЛОЗНИЦА"/>
        <s v="ГРАД НИШ"/>
        <s v="ГРАД НОВИ ПАЗАР"/>
        <s v="ГРАД НОВИ САД"/>
        <s v="ГРАД ПАНЧЕВО"/>
        <s v="ГРАД ПИРОТ"/>
        <s v="ГРАД ПОЖАРЕВАЦ"/>
        <s v="ГРАД СМЕДЕРЕВО"/>
        <s v="ГРАД СОМБОР"/>
        <s v="ГРАД СРЕМСКА МИТРОВИЦА"/>
        <s v="ГРАД СУБОТИЦА"/>
        <s v="ГРАД УЖИЦЕ"/>
        <s v="ГРАД ЧАЧАК"/>
        <s v="ГРАД ШАБАЦ"/>
        <s v="ГРАДСКА ОПШТИНА БАРАЈЕВО"/>
        <s v="ГРАДСКА ОПШТИНА ВОЖДОВАЦ"/>
        <s v="ГРАДСКА ОПШТИНА ВРАЧАР"/>
        <s v="ГРАДСКА ОПШТИНА ГРОЦКА"/>
        <s v="ГРАДСКА ОПШТИНА ЗВЕЗДАРА"/>
        <s v="ГРАДСКА ОПШТИНА ЗЕМУН"/>
        <s v="ГРАДСКА ОПШТИНА ЛАЗАРЕВАЦ"/>
        <s v="ГРАДСКА ОПШТИНА МЛАДЕНОВАЦ"/>
        <s v="ГРАДСКА ОПШТИНА НОВИ БЕОГРАД"/>
        <s v="ГРАДСКА ОПШТИНА ОБРЕНОВАЦ"/>
        <s v="ГРАДСКА ОПШТИНА ПАЛИЛУЛА"/>
        <s v="ГРАДСКА ОПШТИНА РАКОВИЦА"/>
        <s v="ГРАДСКА ОПШТИНА САВСКИ ВЕНАЦ"/>
        <s v="ГРАДСКА ОПШТИНА СОПОТ"/>
        <s v="ГРАДСКА ОПШТИНА СТАРИ ГРАД"/>
        <s v="ГРАДСКА ОПШТИНА СУРЧИН"/>
        <s v="ГРАДСКА ОПШТИНА ЧУКАРИЦА"/>
        <s v="ГРАД БЕОГРАД"/>
        <s v="ОПШТИНА АДА"/>
        <s v="ОПШТИНА АЛЕКСАНДРОВАЦ"/>
        <s v="ОПШТИНА АЛЕКСИНАЦ"/>
        <s v="ОПШТИНА АЛИБУНАР"/>
        <s v="ОПШТИНА АПАТИН"/>
        <s v="ОПШТИНА АРАНЂЕЛОВАЦ"/>
        <s v="ОПШТИНА АРИЉЕ"/>
        <s v="ОПШТИНА БАБУШНИЦА"/>
        <s v="ОПШТИНА БАЈИНА БАШТА"/>
        <s v="ОПШТИНА БАТОЧИНА"/>
        <s v="ОПШТИНА БАЧ"/>
        <s v="ОПШТИНА БАЧКА ПАЛАНКА"/>
        <s v="ОПШТИНА БАЧКА ТОПОЛА"/>
        <s v="ОПШТИНА БАЧКИ ПЕТРОВАЦ"/>
        <s v="ОПШТИНА БЕЛА ПАЛАНКА"/>
        <s v="ОПШТИНА БЕЛА ЦРКВА"/>
        <s v="ОПШТИНА БЕОЧИН"/>
        <s v="ОПШТИНА БЕЧЕЈ"/>
        <s v="ОПШТИНА БЛАЦЕ"/>
        <s v="ОПШТИНА БОГАТИЋ"/>
        <s v="ОПШТИНА БОЈНИК"/>
        <s v="ОПШТИНА БОЉЕВАЦ"/>
        <s v="ОПШТИНА БОР"/>
        <s v="ОПШТИНА БОСИЛЕГРАД"/>
        <s v="ОПШТИНА БРУС"/>
        <s v="ОПШТИНА БУЈАНОВАЦ"/>
        <s v="ОПШТИНА ВАРВАРИН"/>
        <s v="ОПШТИНА ВЕЛИКА ПЛАНА"/>
        <s v="ОПШТИНА ВЕЛИКО ГРАДИШТЕ"/>
        <s v="ОПШТИНА ВЛАДИМИРЦИ"/>
        <s v="ОПШТИНА ВЛАДИЧИН ХАН"/>
        <s v="ОПШТИНА ВЛАСОТИНЦЕ"/>
        <s v="ОПШТИНА ВРБАС"/>
        <s v="ОПШТИНА ВРЊАЧКА БАЊА"/>
        <s v="ОПШТИНА ГАЏИН ХАН"/>
        <s v="ОПШТИНА ГОЛУБАЦ"/>
        <s v="ОПШТИНА ГОРЊИ МИЛАНОВАЦ"/>
        <s v="ОПШТИНА ДЕСПОТОВАЦ"/>
        <s v="ОПШТИНА ДИМИТРОВГРАД"/>
        <s v="ОПШТИНА ДОЉЕВАЦ"/>
        <s v="ОПШТИНА ЖАБАЉ"/>
        <s v="ОПШТИНА ЖАБАРИ"/>
        <s v="ОПШТИНА ЖАГУБИЦА"/>
        <s v="ОПШТИНА ЖИТИШТЕ"/>
        <s v="ОПШТИНА ЖИТОРАЂА"/>
        <s v="ОПШТИНА ИВАЊИЦА"/>
        <s v="ОПШТИНА ИНЂИЈА"/>
        <s v="ОПШТИНА ИРИГ"/>
        <s v="ОПШТИНА КАЊИЖА"/>
        <s v="ОПШТИНА КЛАДОВО"/>
        <s v="ОПШТИНА КНИЋ"/>
        <s v="ОПШТИНА КЊАЖЕВАЦ"/>
        <s v="ОПШТИНА КОВАЧИЦА"/>
        <s v="ОПШТИНА КОВИН"/>
        <s v="ОПШТИНА КОСЈЕРИЋ"/>
        <s v="ОПШТИНА КОЦЕЉЕВА"/>
        <s v="ОПШТИНА КРУПАЊ"/>
        <s v="ОПШТИНА КУЛА"/>
        <s v="ОПШТИНА КУРШУМЛИЈА"/>
        <s v="ОПШТИНА КУЧЕВО"/>
        <s v="ОПШТИНА ЛАЈКОВАЦ"/>
        <s v="ОПШТИНА ЛАПОВО"/>
        <s v="ОПШТИНА ЛЕБАНЕ"/>
        <s v="ОПШТИНА ЛУЧАНИ"/>
        <s v="ОПШТИНА ЉИГ"/>
        <s v="ОПШТИНА ЉУБОВИЈА"/>
        <s v="ОПШТИНА МАЈДАНПЕК"/>
        <s v="ОПШТИНА МАЛИ ЗВОРНИК"/>
        <s v="ОПШТИНА МАЛИ ИЂОШ"/>
        <s v="ОПШТИНА МАЛО ЦРНИЋЕ"/>
        <s v="ОПШТИНА МЕДВЕЂА"/>
        <s v="ОПШТИНА МЕРОШИНА"/>
        <s v="ОПШТИНА МИОНИЦА"/>
        <s v="ОПШТИНА НЕГОТИН"/>
        <s v="ОПШТИНА НОВА ВАРОШ"/>
        <s v="ОПШТИНА НОВА ЦРЊА"/>
        <s v="ОПШТИНА НОВИ БЕЧЕЈ"/>
        <s v="ОПШТИНА НОВИ КНЕЖЕВАЦ"/>
        <s v="ОПШТИНА ОПОВО"/>
        <s v="ОПШТИНА ОСЕЧИНА"/>
        <s v="ОПШТИНА ОЏАЦИ"/>
        <s v="ОПШТИНА ПАРАЋИН"/>
        <s v="ОПШТИНА ПЕТРОВАЦ НА МЛАВИ"/>
        <s v="ОПШТИНА ПЕЋИНЦИ"/>
        <s v="ОПШТИНА ПЛАНДИШТЕ"/>
        <s v="ОПШТИНА ПОЖЕГА"/>
        <s v="ОПШТИНА ПРЕШЕВО"/>
        <s v="ОПШТИНА ПРИБОЈ"/>
        <s v="ОПШТИНА ПРИЈЕПОЉЕ"/>
        <s v="ОПШТИНА ПРОКУПЉЕ"/>
        <s v="ОПШТИНА РАЖАЊ"/>
        <s v="ОПШТИНА РАЧА"/>
        <s v="ОПШТИНА РАШКА"/>
        <s v="ОПШТИНА РЕКОВАЦ"/>
        <s v="ОПШТИНА РУМА"/>
        <s v="ОПШТИНА СВИЛАЈНАЦ"/>
        <s v="ОПШТИНА СВРЉИГ"/>
        <s v="ОПШТИНА СЕНТА"/>
        <s v="ОПШТИНА СЕЧАЊ"/>
        <s v="ОПШТИНА СЈЕНИЦА"/>
        <s v="ОПШТИНА СМЕДЕРЕВСКА ПАЛАНКА"/>
        <s v="ОПШТИНА СОКОБАЊА"/>
        <s v="ОПШТИНА СРБОБРАН"/>
        <s v="ОПШТИНА СРЕМСКИ КАРЛОВЦИ"/>
        <s v="ОПШТИНА СТАРА ПАЗОВА"/>
        <s v="ОПШТИНА СУРДУЛИЦА"/>
        <s v="ОПШТИНА ТЕМЕРИН"/>
        <s v="ОПШТИНА ТИТЕЛ"/>
        <s v="ОПШТИНА ТОПОЛА"/>
        <s v="ОПШТИНА ТРГОВИШТЕ"/>
        <s v="ОПШТИНА ТРСТЕНИК"/>
        <s v="ОПШТИНА ТУТИН"/>
        <s v="ОПШТИНА ЋИЋЕВАЦ"/>
        <s v="ОПШТИНА ЋУПРИЈА"/>
        <s v="ОПШТИНА УБ"/>
        <s v="ОПШТИНА ЦРНА ТРАВА"/>
        <s v="ОПШТИНА ЧАЈЕТИНА"/>
        <s v="ОПШТИНА ЧОКА"/>
        <s v="ОПШТИНА ШИД"/>
      </sharedItems>
    </cacheField>
    <cacheField name="TipPostupka" numFmtId="0">
      <sharedItems/>
    </cacheField>
    <cacheField name="BrPodnetihPrijava" numFmtId="0">
      <sharedItems containsSemiMixedTypes="0" containsString="0" containsNumber="1" containsInteger="1" minValue="1" maxValue="1017"/>
    </cacheField>
    <cacheField name="BrResenihPrijava" numFmtId="0">
      <sharedItems containsSemiMixedTypes="0" containsString="0" containsNumber="1" containsInteger="1" minValue="0" maxValue="820"/>
    </cacheField>
    <cacheField name="BrPozitivnoResenihPrijava" numFmtId="0">
      <sharedItems containsSemiMixedTypes="0" containsString="0" containsNumber="1" containsInteger="1" minValue="0" maxValue="775"/>
    </cacheField>
    <cacheField name="BrNegativnoResenihPrijava" numFmtId="0">
      <sharedItems containsSemiMixedTypes="0" containsString="0" containsNumber="1" containsInteger="1" minValue="0" maxValue="493"/>
    </cacheField>
    <cacheField name="BrObustavljenihPrijava" numFmtId="0">
      <sharedItems containsSemiMixedTypes="0" containsString="0" containsNumber="1" containsInteger="1" minValue="0" maxValue="2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Milica A. Đoković" refreshedDate="43412.464862847221" createdVersion="4" refreshedVersion="4" minRefreshableVersion="3" recordCount="596">
  <cacheSource type="worksheet">
    <worksheetSource ref="A2080:G2676" sheet="Ukupno - radna verzija"/>
  </cacheSource>
  <cacheFields count="7">
    <cacheField name="NadlezniOrgan" numFmtId="0">
      <sharedItems count="158">
        <s v="ГРАД ВАЉЕВО"/>
        <s v="ГРАД ВРАЊЕ"/>
        <s v="ГРАД ВРШАЦ"/>
        <s v="ГРАД ЗАЈЕЧАР"/>
        <s v="ГРАД ЗРЕЊАНИН"/>
        <s v="ГРАД ЈАГОДИНА"/>
        <s v="ГРАД КИКИНДА"/>
        <s v="ГРАД КРАГУЈЕВАЦ"/>
        <s v="ГРАД КРАЉЕВО"/>
        <s v="ГРАД КРУШЕВАЦ"/>
        <s v="ГРАД ЛЕСКОВАЦ"/>
        <s v="ГРАД ЛОЗНИЦА"/>
        <s v="ГРАД НИШ"/>
        <s v="ГРАД НОВИ ПАЗАР"/>
        <s v="ГРАД НОВИ САД"/>
        <s v="ГРАД ПАНЧЕВО"/>
        <s v="ГРАД ПИРОТ"/>
        <s v="ГРАД ПОЖАРЕВАЦ"/>
        <s v="ГРАД СМЕДЕРЕВО"/>
        <s v="ГРАД СОМБОР"/>
        <s v="ГРАД СРЕМСКА МИТРОВИЦА"/>
        <s v="ГРАД СУБОТИЦА"/>
        <s v="ГРАД УЖИЦЕ"/>
        <s v="ГРАД ЧАЧАК"/>
        <s v="ГРАД ШАБАЦ"/>
        <s v="ГРАДСКА ОПШТИНА БАРАЈЕВО"/>
        <s v="ГРАДСКА ОПШТИНА ВОЖДОВАЦ"/>
        <s v="ГРАДСКА ОПШТИНА ВРАЧАР"/>
        <s v="ГРАДСКА ОПШТИНА ГРОЦКА"/>
        <s v="ГРАДСКА ОПШТИНА ЗВЕЗДАРА"/>
        <s v="ГРАДСКА ОПШТИНА ЗЕМУН"/>
        <s v="ГРАДСКА ОПШТИНА ЛАЗАРЕВАЦ"/>
        <s v="ГРАДСКА ОПШТИНА МЛАДЕНОВАЦ"/>
        <s v="ГРАДСКА ОПШТИНА НОВИ БЕОГРАД"/>
        <s v="ГРАДСКА ОПШТИНА ОБРЕНОВАЦ"/>
        <s v="ГРАДСКА ОПШТИНА ПАЛИЛУЛА"/>
        <s v="ГРАДСКА ОПШТИНА РАКОВИЦА"/>
        <s v="ГРАДСКА ОПШТИНА САВСКИ ВЕНАЦ"/>
        <s v="ГРАДСКА ОПШТИНА СОПОТ"/>
        <s v="ГРАДСКА ОПШТИНА СТАРИ ГРАД"/>
        <s v="ГРАДСКА ОПШТИНА СУРЧИН"/>
        <s v="ГРАДСКА ОПШТИНА ЧУКАРИЦА"/>
        <s v="ГРАД БЕОГРАД"/>
        <s v="ОПШТИНА АДА"/>
        <s v="ОПШТИНА АЛЕКСАНДРОВАЦ"/>
        <s v="ОПШТИНА АЛЕКСИНАЦ"/>
        <s v="ОПШТИНА АЛИБУНАР"/>
        <s v="ОПШТИНА АПАТИН"/>
        <s v="ОПШТИНА АРАНЂЕЛОВАЦ"/>
        <s v="ОПШТИНА АРИЉЕ"/>
        <s v="ОПШТИНА БАБУШНИЦА"/>
        <s v="ОПШТИНА БАЈИНА БАШТА"/>
        <s v="ОПШТИНА БАТОЧИНА"/>
        <s v="ОПШТИНА БАЧ"/>
        <s v="ОПШТИНА БАЧКА ПАЛАНКА"/>
        <s v="ОПШТИНА БАЧКА ТОПОЛА"/>
        <s v="ОПШТИНА БАЧКИ ПЕТРОВАЦ"/>
        <s v="ОПШТИНА БЕЛА ПАЛАНКА"/>
        <s v="ОПШТИНА БЕЛА ЦРКВА"/>
        <s v="ОПШТИНА БЕОЧИН"/>
        <s v="ОПШТИНА БЕЧЕЈ"/>
        <s v="ОПШТИНА БЛАЦЕ"/>
        <s v="ОПШТИНА БОГАТИЋ"/>
        <s v="ОПШТИНА БОЈНИК"/>
        <s v="ОПШТИНА БОЉЕВАЦ"/>
        <s v="ОПШТИНА БОР"/>
        <s v="ОПШТИНА БОСИЛЕГРАД"/>
        <s v="ОПШТИНА БРУС"/>
        <s v="ОПШТИНА БУЈАНОВАЦ"/>
        <s v="ОПШТИНА ВАРВАРИН"/>
        <s v="ОПШТИНА ВЕЛИКА ПЛАНА"/>
        <s v="ОПШТИНА ВЕЛИКО ГРАДИШТЕ"/>
        <s v="ОПШТИНА ВЛАДИМИРЦИ"/>
        <s v="ОПШТИНА ВЛАДИЧИН ХАН"/>
        <s v="ОПШТИНА ВЛАСОТИНЦЕ"/>
        <s v="ОПШТИНА ВРБАС"/>
        <s v="ОПШТИНА ВРЊАЧКА БАЊА"/>
        <s v="ОПШТИНА ГОЛУБАЦ"/>
        <s v="ОПШТИНА ГОРЊИ МИЛАНОВАЦ"/>
        <s v="ОПШТИНА ДЕСПОТОВАЦ"/>
        <s v="ОПШТИНА ДИМИТРОВГРАД"/>
        <s v="ОПШТИНА ДОЉЕВАЦ"/>
        <s v="ОПШТИНА ЖАБАЉ"/>
        <s v="ОПШТИНА ЖАБАРИ"/>
        <s v="ОПШТИНА ЖИТИШТЕ"/>
        <s v="ОПШТИНА ЖИТОРАЂА"/>
        <s v="ОПШТИНА ИВАЊИЦА"/>
        <s v="ОПШТИНА ИНЂИЈА"/>
        <s v="ОПШТИНА ИРИГ"/>
        <s v="ОПШТИНА КАЊИЖА"/>
        <s v="ОПШТИНА КЛАДОВО"/>
        <s v="ОПШТИНА КНИЋ"/>
        <s v="ОПШТИНА КЊАЖЕВАЦ"/>
        <s v="ОПШТИНА КОВАЧИЦА"/>
        <s v="ОПШТИНА КОВИН"/>
        <s v="ОПШТИНА КОСЈЕРИЋ"/>
        <s v="ОПШТИНА КОЦЕЉЕВА"/>
        <s v="ОПШТИНА КРУПАЊ"/>
        <s v="ОПШТИНА КУЛА"/>
        <s v="ОПШТИНА КУРШУМЛИЈА"/>
        <s v="ОПШТИНА КУЧЕВО"/>
        <s v="ОПШТИНА ЛАЈКОВАЦ"/>
        <s v="ОПШТИНА ЛАПОВО"/>
        <s v="ОПШТИНА ЛЕБАНЕ"/>
        <s v="ОПШТИНА ЛУЧАНИ"/>
        <s v="ОПШТИНА ЉИГ"/>
        <s v="ОПШТИНА ЉУБОВИЈА"/>
        <s v="ОПШТИНА МАЈДАНПЕК"/>
        <s v="ОПШТИНА МАЛИ ЗВОРНИК"/>
        <s v="ОПШТИНА МАЛИ ИЂОШ"/>
        <s v="ОПШТИНА МАЛО ЦРНИЋЕ"/>
        <s v="ОПШТИНА МЕДВЕЂА"/>
        <s v="ОПШТИНА МЕРОШИНА"/>
        <s v="ОПШТИНА МИОНИЦА"/>
        <s v="ОПШТИНА НЕГОТИН"/>
        <s v="ОПШТИНА НОВА ВАРОШ"/>
        <s v="ОПШТИНА НОВА ЦРЊА"/>
        <s v="ОПШТИНА НОВИ БЕЧЕЈ"/>
        <s v="ОПШТИНА НОВИ КНЕЖЕВАЦ"/>
        <s v="ОПШТИНА ОПОВО"/>
        <s v="ОПШТИНА ОСЕЧИНА"/>
        <s v="ОПШТИНА ОЏАЦИ"/>
        <s v="ОПШТИНА ПАРАЋИН"/>
        <s v="ОПШТИНА ПЕТРОВАЦ НА МЛАВИ"/>
        <s v="ОПШТИНА ПЕЋИНЦИ"/>
        <s v="ОПШТИНА ПЛАНДИШТЕ"/>
        <s v="ОПШТИНА ПОЖЕГА"/>
        <s v="ОПШТИНА ПРЕШЕВО"/>
        <s v="ОПШТИНА ПРИБОЈ"/>
        <s v="ОПШТИНА ПРИЈЕПОЉЕ"/>
        <s v="ОПШТИНА ПРОКУПЉЕ"/>
        <s v="ОПШТИНА РАЖАЊ"/>
        <s v="ОПШТИНА РАЧА"/>
        <s v="ОПШТИНА РАШКА"/>
        <s v="ОПШТИНА РЕКОВАЦ"/>
        <s v="ОПШТИНА РУМА"/>
        <s v="ОПШТИНА СВИЛАЈНАЦ"/>
        <s v="ОПШТИНА СВРЉИГ"/>
        <s v="ОПШТИНА СЕНТА"/>
        <s v="ОПШТИНА СЈЕНИЦА"/>
        <s v="ОПШТИНА СМЕДЕРЕВСКА ПАЛАНКА"/>
        <s v="ОПШТИНА СОКОБАЊА"/>
        <s v="ОПШТИНА СРБОБРАН"/>
        <s v="ОПШТИНА СРЕМСКИ КАРЛОВЦИ"/>
        <s v="ОПШТИНА СТАРА ПАЗОВА"/>
        <s v="ОПШТИНА СУРДУЛИЦА"/>
        <s v="ОПШТИНА ТЕМЕРИН"/>
        <s v="ОПШТИНА ТИТЕЛ"/>
        <s v="ОПШТИНА ТОПОЛА"/>
        <s v="ОПШТИНА ТРГОВИШТЕ"/>
        <s v="ОПШТИНА ТРСТЕНИК"/>
        <s v="ОПШТИНА ТУТИН"/>
        <s v="ОПШТИНА ЋИЋЕВАЦ"/>
        <s v="ОПШТИНА ЋУПРИЈА"/>
        <s v="ОПШТИНА УБ"/>
        <s v="ОПШТИНА ЧАЈЕТИНА"/>
        <s v="ОПШТИНА ЧОКА"/>
        <s v="ОПШТИНА ШИД"/>
      </sharedItems>
    </cacheField>
    <cacheField name="Тип усаглашеног захтева" numFmtId="0">
      <sharedItems/>
    </cacheField>
    <cacheField name="BrPodnetihPrijava" numFmtId="0">
      <sharedItems containsSemiMixedTypes="0" containsString="0" containsNumber="1" containsInteger="1" minValue="1" maxValue="422"/>
    </cacheField>
    <cacheField name="BrResenihPrijava" numFmtId="0">
      <sharedItems containsSemiMixedTypes="0" containsString="0" containsNumber="1" containsInteger="1" minValue="0" maxValue="316"/>
    </cacheField>
    <cacheField name="BrPozitivnoResenihPrijava" numFmtId="0">
      <sharedItems containsSemiMixedTypes="0" containsString="0" containsNumber="1" containsInteger="1" minValue="0" maxValue="175"/>
    </cacheField>
    <cacheField name="BrNegativnoResenihPrijava" numFmtId="0">
      <sharedItems containsSemiMixedTypes="0" containsString="0" containsNumber="1" containsInteger="1" minValue="0" maxValue="141"/>
    </cacheField>
    <cacheField name="BrObustavljenihPrijava" numFmtId="0">
      <sharedItems containsSemiMixedTypes="0" containsString="0" containsNumber="1" containsInteger="1" minValue="0" maxValue="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Milica A. Đoković" refreshedDate="43412.723113773151" createdVersion="4" refreshedVersion="4" minRefreshableVersion="3" recordCount="162">
  <cacheSource type="worksheet">
    <worksheetSource ref="A1:F163" sheet="Sumarno - radna verzija"/>
  </cacheSource>
  <cacheFields count="6">
    <cacheField name="Row Labels" numFmtId="0">
      <sharedItems count="162">
        <s v="ГРАД БЕОГРАД"/>
        <s v="ГРАД ВАЉЕВО"/>
        <s v="ГРАД ВРАЊЕ"/>
        <s v="ГРАД ВРШАЦ"/>
        <s v="ГРАД ЗАЈЕЧАР"/>
        <s v="ГРАД ЗРЕЊАНИН"/>
        <s v="ГРАД ЈАГОДИНА"/>
        <s v="ГРАД КИКИНДА"/>
        <s v="ГРАД КРАГУЈЕВАЦ"/>
        <s v="ГРАД КРАЉЕВО"/>
        <s v="ГРАД КРУШЕВАЦ"/>
        <s v="ГРАД ЛЕСКОВАЦ"/>
        <s v="ГРАД ЛОЗНИЦА"/>
        <s v="ГРАД НИШ"/>
        <s v="ГРАД НОВИ ПАЗАР"/>
        <s v="ГРАД НОВИ САД"/>
        <s v="ГРАД ПАНЧЕВО"/>
        <s v="ГРАД ПИРОТ"/>
        <s v="ГРАД ПОЖАРЕВАЦ"/>
        <s v="ГРАД СМЕДЕРЕВО"/>
        <s v="ГРАД СОМБОР"/>
        <s v="ГРАД СРЕМСКА МИТРОВИЦА"/>
        <s v="ГРАД СУБОТИЦА"/>
        <s v="ГРАД УЖИЦЕ"/>
        <s v="ГРАД ЧАЧАК"/>
        <s v="ГРАД ШАБАЦ"/>
        <s v="ГРАДСКА ОПШТИНА БАРАЈЕВО"/>
        <s v="ГРАДСКА ОПШТИНА ВОЖДОВАЦ"/>
        <s v="ГРАДСКА ОПШТИНА ВРАЧАР"/>
        <s v="ГРАДСКА ОПШТИНА ГРОЦКА"/>
        <s v="ГРАДСКА ОПШТИНА ЗВЕЗДАРА"/>
        <s v="ГРАДСКА ОПШТИНА ЗЕМУН"/>
        <s v="ГРАДСКА ОПШТИНА ЛАЗАРЕВАЦ"/>
        <s v="ГРАДСКА ОПШТИНА МЛАДЕНОВАЦ"/>
        <s v="ГРАДСКА ОПШТИНА НОВИ БЕОГРАД"/>
        <s v="ГРАДСКА ОПШТИНА ОБРЕНОВАЦ"/>
        <s v="ГРАДСКА ОПШТИНА ПАЛИЛУЛА"/>
        <s v="ГРАДСКА ОПШТИНА РАКОВИЦА"/>
        <s v="ГРАДСКА ОПШТИНА САВСКИ ВЕНАЦ"/>
        <s v="ГРАДСКА ОПШТИНА СОПОТ"/>
        <s v="ГРАДСКА ОПШТИНА СТАРИ ГРАД"/>
        <s v="ГРАДСКА ОПШТИНА СУРЧИН"/>
        <s v="ГРАДСКА ОПШТИНА ЧУКАРИЦА"/>
        <s v="ОПШТИНА АДА"/>
        <s v="ОПШТИНА АЛЕКСАНДРОВАЦ"/>
        <s v="ОПШТИНА АЛЕКСИНАЦ"/>
        <s v="ОПШТИНА АЛИБУНАР"/>
        <s v="ОПШТИНА АПАТИН"/>
        <s v="ОПШТИНА АРАНЂЕЛОВАЦ"/>
        <s v="ОПШТИНА АРИЉЕ"/>
        <s v="ОПШТИНА БАБУШНИЦА"/>
        <s v="ОПШТИНА БАЈИНА БАШТА"/>
        <s v="ОПШТИНА БАТОЧИНА"/>
        <s v="ОПШТИНА БАЧ"/>
        <s v="ОПШТИНА БАЧКА ПАЛАНКА"/>
        <s v="ОПШТИНА БАЧКА ТОПОЛА"/>
        <s v="ОПШТИНА БАЧКИ ПЕТРОВАЦ"/>
        <s v="ОПШТИНА БЕЛА ПАЛАНКА"/>
        <s v="ОПШТИНА БЕЛА ЦРКВА"/>
        <s v="ОПШТИНА БЕОЧИН"/>
        <s v="ОПШТИНА БЕЧЕЈ"/>
        <s v="ОПШТИНА БЛАЦЕ"/>
        <s v="ОПШТИНА БОГАТИЋ"/>
        <s v="ОПШТИНА БОЈНИК"/>
        <s v="ОПШТИНА БОЉЕВАЦ"/>
        <s v="ОПШТИНА БОР"/>
        <s v="ОПШТИНА БОСИЛЕГРАД"/>
        <s v="ОПШТИНА БРУС"/>
        <s v="ОПШТИНА БУЈАНОВАЦ"/>
        <s v="ОПШТИНА ВАРВАРИН"/>
        <s v="ОПШТИНА ВЕЛИКА ПЛАНА"/>
        <s v="ОПШТИНА ВЕЛИКО ГРАДИШТЕ"/>
        <s v="ОПШТИНА ВЛАДИМИРЦИ"/>
        <s v="ОПШТИНА ВЛАДИЧИН ХАН"/>
        <s v="ОПШТИНА ВЛАСОТИНЦЕ"/>
        <s v="ОПШТИНА ВРБАС"/>
        <s v="ОПШТИНА ВРЊАЧКА БАЊА"/>
        <s v="ОПШТИНА ГАЏИН ХАН"/>
        <s v="ОПШТИНА ГОЛУБАЦ"/>
        <s v="ОПШТИНА ГОРЊИ МИЛАНОВАЦ"/>
        <s v="ОПШТИНА ДЕСПОТОВАЦ"/>
        <s v="ОПШТИНА ДИМИТРОВГРАД"/>
        <s v="ОПШТИНА ДОЉЕВАЦ"/>
        <s v="ОПШТИНА ЖАБАЉ"/>
        <s v="ОПШТИНА ЖАБАРИ"/>
        <s v="ОПШТИНА ЖАГУБИЦА"/>
        <s v="ОПШТИНА ЖИТИШТЕ"/>
        <s v="ОПШТИНА ЖИТОРАЂА"/>
        <s v="ОПШТИНА ИВАЊИЦА"/>
        <s v="ОПШТИНА ИНЂИЈА"/>
        <s v="ОПШТИНА ИРИГ"/>
        <s v="ОПШТИНА КАЊИЖА"/>
        <s v="ОПШТИНА КЛАДОВО"/>
        <s v="ОПШТИНА КНИЋ"/>
        <s v="ОПШТИНА КЊАЖЕВАЦ"/>
        <s v="ОПШТИНА КОВАЧИЦА"/>
        <s v="ОПШТИНА КОВИН"/>
        <s v="ОПШТИНА КОСЈЕРИЋ"/>
        <s v="ОПШТИНА КОЦЕЉЕВА"/>
        <s v="ОПШТИНА КРУПАЊ"/>
        <s v="ОПШТИНА КУЛА"/>
        <s v="ОПШТИНА КУРШУМЛИЈА"/>
        <s v="ОПШТИНА КУЧЕВО"/>
        <s v="ОПШТИНА ЛАЈКОВАЦ"/>
        <s v="ОПШТИНА ЛАПОВО"/>
        <s v="ОПШТИНА ЛЕБАНЕ"/>
        <s v="ОПШТИНА ЛУЧАНИ"/>
        <s v="ОПШТИНА ЉИГ"/>
        <s v="ОПШТИНА ЉУБОВИЈА"/>
        <s v="ОПШТИНА МАЈДАНПЕК"/>
        <s v="ОПШТИНА МАЛИ ЗВОРНИК"/>
        <s v="ОПШТИНА МАЛИ ИЂОШ"/>
        <s v="ОПШТИНА МАЛО ЦРНИЋЕ"/>
        <s v="ОПШТИНА МЕДВЕЂА"/>
        <s v="ОПШТИНА МЕРОШИНА"/>
        <s v="ОПШТИНА МИОНИЦА"/>
        <s v="ОПШТИНА НЕГОТИН"/>
        <s v="ОПШТИНА НОВА ВАРОШ"/>
        <s v="ОПШТИНА НОВА ЦРЊА"/>
        <s v="ОПШТИНА НОВИ БЕЧЕЈ"/>
        <s v="ОПШТИНА НОВИ КНЕЖЕВАЦ"/>
        <s v="ОПШТИНА ОПОВО"/>
        <s v="ОПШТИНА ОСЕЧИНА"/>
        <s v="ОПШТИНА ОЏАЦИ"/>
        <s v="ОПШТИНА ПАРАЋИН"/>
        <s v="ОПШТИНА ПЕТРОВАЦ НА МЛАВИ"/>
        <s v="ОПШТИНА ПЕЋИНЦИ"/>
        <s v="ОПШТИНА ПЛАНДИШТЕ"/>
        <s v="ОПШТИНА ПОЖЕГА"/>
        <s v="ОПШТИНА ПРЕШЕВО"/>
        <s v="ОПШТИНА ПРИБОЈ"/>
        <s v="ОПШТИНА ПРИЈЕПОЉЕ"/>
        <s v="ОПШТИНА ПРОКУПЉЕ"/>
        <s v="ОПШТИНА РАЖАЊ"/>
        <s v="ОПШТИНА РАЧА"/>
        <s v="ОПШТИНА РАШКА"/>
        <s v="ОПШТИНА РЕКОВАЦ"/>
        <s v="ОПШТИНА РУМА"/>
        <s v="ОПШТИНА СВИЛАЈНАЦ"/>
        <s v="ОПШТИНА СВРЉИГ"/>
        <s v="ОПШТИНА СЕНТА"/>
        <s v="ОПШТИНА СЕЧАЊ"/>
        <s v="ОПШТИНА СЈЕНИЦА"/>
        <s v="ОПШТИНА СМЕДЕРЕВСКА ПАЛАНКА"/>
        <s v="ОПШТИНА СОКОБАЊА"/>
        <s v="ОПШТИНА СРБОБРАН"/>
        <s v="ОПШТИНА СРЕМСКИ КАРЛОВЦИ"/>
        <s v="ОПШТИНА СТАРА ПАЗОВА"/>
        <s v="ОПШТИНА СУРДУЛИЦА"/>
        <s v="ОПШТИНА ТЕМЕРИН"/>
        <s v="ОПШТИНА ТИТЕЛ"/>
        <s v="ОПШТИНА ТОПОЛА"/>
        <s v="ОПШТИНА ТРГОВИШТЕ"/>
        <s v="ОПШТИНА ТРСТЕНИК"/>
        <s v="ОПШТИНА ТУТИН"/>
        <s v="ОПШТИНА ЋИЋЕВАЦ"/>
        <s v="ОПШТИНА ЋУПРИЈА"/>
        <s v="ОПШТИНА УБ"/>
        <s v="ОПШТИНА ЦРНА ТРАВА"/>
        <s v="ОПШТИНА ЧАЈЕТИНА"/>
        <s v="ОПШТИНА ЧОКА"/>
        <s v="ОПШТИНА ШИД"/>
      </sharedItems>
    </cacheField>
    <cacheField name="Sum of BrPodnetihPrijava" numFmtId="0">
      <sharedItems containsSemiMixedTypes="0" containsString="0" containsNumber="1" containsInteger="1" minValue="13" maxValue="4415"/>
    </cacheField>
    <cacheField name="Sum of BrResenihPrijava" numFmtId="0">
      <sharedItems containsSemiMixedTypes="0" containsString="0" containsNumber="1" containsInteger="1" minValue="12" maxValue="3952"/>
    </cacheField>
    <cacheField name="Sum of BrPozitivnoResenihPrijava" numFmtId="0">
      <sharedItems containsSemiMixedTypes="0" containsString="0" containsNumber="1" containsInteger="1" minValue="11" maxValue="3580"/>
    </cacheField>
    <cacheField name="Sum of BrNegativnoResenihPrijava" numFmtId="0">
      <sharedItems containsSemiMixedTypes="0" containsString="0" containsNumber="1" containsInteger="1" minValue="0" maxValue="905"/>
    </cacheField>
    <cacheField name="Sum of BrObustavljenihPrijava" numFmtId="0">
      <sharedItems containsSemiMixedTypes="0" containsString="0" containsNumber="1" containsInteger="1" minValue="0" maxValue="2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071">
  <r>
    <x v="0"/>
    <s v="Достављање техничке документације у погледу мера заштите од пожара"/>
    <n v="12"/>
    <n v="10"/>
    <n v="7"/>
    <n v="3"/>
    <n v="0"/>
  </r>
  <r>
    <x v="0"/>
    <s v="Подношење захтева за измену грађевинске дозволе"/>
    <n v="46"/>
    <n v="43"/>
    <n v="27"/>
    <n v="16"/>
    <n v="0"/>
  </r>
  <r>
    <x v="0"/>
    <s v="Замена решења по жалби/приговору"/>
    <n v="1"/>
    <n v="0"/>
    <n v="0"/>
    <n v="0"/>
    <n v="0"/>
  </r>
  <r>
    <x v="0"/>
    <s v="Подношење захтева за издавање локацијских услова"/>
    <n v="165"/>
    <n v="147"/>
    <n v="124"/>
    <n v="23"/>
    <n v="0"/>
  </r>
  <r>
    <x v="0"/>
    <s v="Подношење захтева за остале поступке (одустанак, клаузула правноснажности, исправка техничке грешке и сл.)"/>
    <n v="168"/>
    <n v="159"/>
    <n v="159"/>
    <n v="0"/>
    <n v="0"/>
  </r>
  <r>
    <x v="0"/>
    <s v="Подношење захтева за издавање употребне дозволе"/>
    <n v="103"/>
    <n v="94"/>
    <n v="76"/>
    <n v="18"/>
    <n v="0"/>
  </r>
  <r>
    <x v="0"/>
    <s v="Упис права својине и издавање решења о кућном броју"/>
    <n v="106"/>
    <n v="105"/>
    <n v="101"/>
    <n v="4"/>
    <n v="0"/>
  </r>
  <r>
    <x v="0"/>
    <s v="Подношење пријаве радова"/>
    <n v="202"/>
    <n v="197"/>
    <n v="171"/>
    <n v="26"/>
    <n v="0"/>
  </r>
  <r>
    <x v="0"/>
    <s v="Подношење пријаве завршетка објекта у конструктивном смислу"/>
    <n v="44"/>
    <n v="40"/>
    <n v="36"/>
    <n v="4"/>
    <n v="0"/>
  </r>
  <r>
    <x v="0"/>
    <s v="Достављања пројекта за извођење за објекте из члана 133. за које су предвиђене мере заштите културних добара"/>
    <n v="2"/>
    <n v="2"/>
    <n v="2"/>
    <n v="0"/>
    <n v="0"/>
  </r>
  <r>
    <x v="0"/>
    <s v="Подношење захтева за измену локацијских услова "/>
    <n v="16"/>
    <n v="15"/>
    <n v="12"/>
    <n v="3"/>
    <n v="0"/>
  </r>
  <r>
    <x v="0"/>
    <s v="Подношење захтева за издавање грађевинске дозволе"/>
    <n v="134"/>
    <n v="106"/>
    <n v="72"/>
    <n v="34"/>
    <n v="2"/>
  </r>
  <r>
    <x v="0"/>
    <s v="Подношење жалбе/приговора"/>
    <n v="3"/>
    <n v="0"/>
    <n v="0"/>
    <n v="0"/>
    <n v="0"/>
  </r>
  <r>
    <x v="0"/>
    <s v="Подношење захтева за издавање решења о одобрењу извођења радова (члан 145. Закона о планирању и изградњи)"/>
    <n v="116"/>
    <n v="105"/>
    <n v="57"/>
    <n v="48"/>
    <n v="0"/>
  </r>
  <r>
    <x v="0"/>
    <s v="Подношење пријаве завршетка израде темеља"/>
    <n v="70"/>
    <n v="63"/>
    <n v="51"/>
    <n v="12"/>
    <n v="0"/>
  </r>
  <r>
    <x v="0"/>
    <s v="Подношење захтева за прикључење на комуналну и другу инфраструктуру"/>
    <n v="77"/>
    <n v="68"/>
    <n v="52"/>
    <n v="16"/>
    <n v="0"/>
  </r>
  <r>
    <x v="1"/>
    <s v="Подношење жалбе/приговора"/>
    <n v="3"/>
    <n v="0"/>
    <n v="0"/>
    <n v="0"/>
    <n v="0"/>
  </r>
  <r>
    <x v="1"/>
    <s v="Подношење захтева за издавање локацијских услова"/>
    <n v="129"/>
    <n v="112"/>
    <n v="57"/>
    <n v="55"/>
    <n v="0"/>
  </r>
  <r>
    <x v="1"/>
    <s v="Подношење захтева за измену грађевинске дозволе"/>
    <n v="8"/>
    <n v="8"/>
    <n v="5"/>
    <n v="3"/>
    <n v="0"/>
  </r>
  <r>
    <x v="1"/>
    <s v="Подношење захтева за остале поступке (одустанак, клаузула правноснажности, исправка техничке грешке и сл.)"/>
    <n v="166"/>
    <n v="155"/>
    <n v="155"/>
    <n v="0"/>
    <n v="0"/>
  </r>
  <r>
    <x v="1"/>
    <s v="Подношење пријаве завршетка израде темеља"/>
    <n v="14"/>
    <n v="13"/>
    <n v="10"/>
    <n v="3"/>
    <n v="0"/>
  </r>
  <r>
    <x v="1"/>
    <s v="Подношење захтева за прикључење на комуналну и другу инфраструктуру"/>
    <n v="14"/>
    <n v="5"/>
    <n v="4"/>
    <n v="1"/>
    <n v="0"/>
  </r>
  <r>
    <x v="1"/>
    <s v="Подношење захтева за измену решења о одобрењу извођења радова (чл.145. Закона о планирању и изградњи)"/>
    <n v="3"/>
    <n v="3"/>
    <n v="1"/>
    <n v="2"/>
    <n v="0"/>
  </r>
  <r>
    <x v="1"/>
    <s v="Подношење захтева за издавање грађевинске дозволе"/>
    <n v="61"/>
    <n v="57"/>
    <n v="43"/>
    <n v="14"/>
    <n v="0"/>
  </r>
  <r>
    <x v="1"/>
    <s v="Подношење пријаве радова"/>
    <n v="97"/>
    <n v="96"/>
    <n v="75"/>
    <n v="21"/>
    <n v="0"/>
  </r>
  <r>
    <x v="1"/>
    <s v="Достављање техничке документације у погледу мера заштите од пожара"/>
    <n v="17"/>
    <n v="15"/>
    <n v="13"/>
    <n v="2"/>
    <n v="0"/>
  </r>
  <r>
    <x v="1"/>
    <s v="Подношење захтева за издавање решења о одобрењу извођења радова (члан 145. Закона о планирању и изградњи)"/>
    <n v="118"/>
    <n v="116"/>
    <n v="82"/>
    <n v="34"/>
    <n v="0"/>
  </r>
  <r>
    <x v="1"/>
    <s v="Подношење захтева за издавање употребне дозволе"/>
    <n v="33"/>
    <n v="32"/>
    <n v="24"/>
    <n v="8"/>
    <n v="0"/>
  </r>
  <r>
    <x v="1"/>
    <s v="Подношење пријаве завршетка објекта у конструктивном смислу"/>
    <n v="7"/>
    <n v="4"/>
    <n v="4"/>
    <n v="0"/>
    <n v="0"/>
  </r>
  <r>
    <x v="1"/>
    <s v="Упис права својине и издавање решења о кућном броју"/>
    <n v="30"/>
    <n v="24"/>
    <n v="23"/>
    <n v="1"/>
    <n v="0"/>
  </r>
  <r>
    <x v="2"/>
    <s v="Подношење захтева за издавање грађевинске дозволе"/>
    <n v="49"/>
    <n v="44"/>
    <n v="37"/>
    <n v="7"/>
    <n v="0"/>
  </r>
  <r>
    <x v="2"/>
    <s v="Подношење захтева за измену локацијских услова "/>
    <n v="4"/>
    <n v="4"/>
    <n v="3"/>
    <n v="1"/>
    <n v="0"/>
  </r>
  <r>
    <x v="2"/>
    <s v="Подношење захтева за издавање локацијских услова"/>
    <n v="88"/>
    <n v="88"/>
    <n v="56"/>
    <n v="32"/>
    <n v="0"/>
  </r>
  <r>
    <x v="2"/>
    <s v="Подношење захтева за издавање решења о одобрењу извођења радова (члан 145. Закона о планирању и изградњи)"/>
    <n v="94"/>
    <n v="91"/>
    <n v="62"/>
    <n v="29"/>
    <n v="0"/>
  </r>
  <r>
    <x v="2"/>
    <s v="Подношење захтева за измену решења о одобрењу извођења радова (чл.145. Закона о планирању и изградњи)"/>
    <n v="3"/>
    <n v="2"/>
    <n v="2"/>
    <n v="0"/>
    <n v="0"/>
  </r>
  <r>
    <x v="2"/>
    <s v="Подношење захтева за издавање употребне дозволе"/>
    <n v="36"/>
    <n v="36"/>
    <n v="14"/>
    <n v="22"/>
    <n v="0"/>
  </r>
  <r>
    <x v="2"/>
    <s v="Упис права својине и издавање решења о кућном броју"/>
    <n v="25"/>
    <n v="23"/>
    <n v="20"/>
    <n v="3"/>
    <n v="0"/>
  </r>
  <r>
    <x v="2"/>
    <s v="Подношење пријаве завршетка израде темеља"/>
    <n v="26"/>
    <n v="24"/>
    <n v="23"/>
    <n v="1"/>
    <n v="0"/>
  </r>
  <r>
    <x v="2"/>
    <s v="Подношење захтева за прикључење на комуналну и другу инфраструктуру"/>
    <n v="16"/>
    <n v="14"/>
    <n v="14"/>
    <n v="0"/>
    <n v="0"/>
  </r>
  <r>
    <x v="2"/>
    <s v="Достављање техничке документације у погледу мера заштите од пожара"/>
    <n v="9"/>
    <n v="5"/>
    <n v="4"/>
    <n v="1"/>
    <n v="0"/>
  </r>
  <r>
    <x v="2"/>
    <s v="Подношење захтева за измену грађевинске дозволе"/>
    <n v="7"/>
    <n v="7"/>
    <n v="4"/>
    <n v="3"/>
    <n v="0"/>
  </r>
  <r>
    <x v="2"/>
    <s v="Замена решења по жалби/приговору"/>
    <n v="3"/>
    <n v="0"/>
    <n v="0"/>
    <n v="0"/>
    <n v="0"/>
  </r>
  <r>
    <x v="2"/>
    <s v="Подношење жалбе/приговора"/>
    <n v="8"/>
    <n v="0"/>
    <n v="0"/>
    <n v="0"/>
    <n v="0"/>
  </r>
  <r>
    <x v="2"/>
    <s v="Подношење пријаве радова"/>
    <n v="80"/>
    <n v="78"/>
    <n v="69"/>
    <n v="9"/>
    <n v="0"/>
  </r>
  <r>
    <x v="2"/>
    <s v="Подношење захтева за остале поступке (одустанак, клаузула правноснажности, исправка техничке грешке и сл.)"/>
    <n v="43"/>
    <n v="41"/>
    <n v="40"/>
    <n v="1"/>
    <n v="0"/>
  </r>
  <r>
    <x v="2"/>
    <s v="Подношење пријаве завршетка објекта у конструктивном смислу"/>
    <n v="14"/>
    <n v="12"/>
    <n v="12"/>
    <n v="0"/>
    <n v="0"/>
  </r>
  <r>
    <x v="3"/>
    <s v="Подношење захтева за издавање грађевинске дозволе"/>
    <n v="11"/>
    <n v="11"/>
    <n v="6"/>
    <n v="5"/>
    <n v="0"/>
  </r>
  <r>
    <x v="3"/>
    <s v="Подношење захтева за издавање решења о одобрењу извођења радова (члан 145. Закона о планирању и изградњи)"/>
    <n v="51"/>
    <n v="48"/>
    <n v="26"/>
    <n v="22"/>
    <n v="1"/>
  </r>
  <r>
    <x v="3"/>
    <s v="Достављање техничке документације у погледу мера заштите од пожара"/>
    <n v="2"/>
    <n v="2"/>
    <n v="2"/>
    <n v="0"/>
    <n v="0"/>
  </r>
  <r>
    <x v="3"/>
    <s v="Подношење захтева за издавање локацијских услова"/>
    <n v="28"/>
    <n v="25"/>
    <n v="19"/>
    <n v="6"/>
    <n v="0"/>
  </r>
  <r>
    <x v="3"/>
    <s v="Подношење пријаве радова"/>
    <n v="23"/>
    <n v="23"/>
    <n v="20"/>
    <n v="3"/>
    <n v="0"/>
  </r>
  <r>
    <x v="3"/>
    <s v="Упис права својине и издавање решења о кућном броју"/>
    <n v="16"/>
    <n v="11"/>
    <n v="11"/>
    <n v="0"/>
    <n v="0"/>
  </r>
  <r>
    <x v="3"/>
    <s v="Подношење пријаве завршетка израде темеља"/>
    <n v="13"/>
    <n v="12"/>
    <n v="5"/>
    <n v="7"/>
    <n v="0"/>
  </r>
  <r>
    <x v="3"/>
    <s v="Подношење пријаве завршетка објекта у конструктивном смислу"/>
    <n v="7"/>
    <n v="6"/>
    <n v="3"/>
    <n v="3"/>
    <n v="0"/>
  </r>
  <r>
    <x v="3"/>
    <s v="Подношење захтева за измену локацијских услова "/>
    <n v="2"/>
    <n v="2"/>
    <n v="2"/>
    <n v="0"/>
    <n v="0"/>
  </r>
  <r>
    <x v="3"/>
    <s v="Подношење захтева за издавање употребне дозволе"/>
    <n v="17"/>
    <n v="17"/>
    <n v="4"/>
    <n v="13"/>
    <n v="0"/>
  </r>
  <r>
    <x v="3"/>
    <s v="Подношење захтева за остале поступке (одустанак, клаузула правноснажности, исправка техничке грешке и сл.)"/>
    <n v="7"/>
    <n v="7"/>
    <n v="7"/>
    <n v="0"/>
    <n v="0"/>
  </r>
  <r>
    <x v="4"/>
    <s v="Подношење захтева за издавање употребне дозволе"/>
    <n v="64"/>
    <n v="60"/>
    <n v="45"/>
    <n v="15"/>
    <n v="0"/>
  </r>
  <r>
    <x v="4"/>
    <s v="Подношење захтева за измену грађевинске дозволе"/>
    <n v="10"/>
    <n v="10"/>
    <n v="6"/>
    <n v="4"/>
    <n v="0"/>
  </r>
  <r>
    <x v="4"/>
    <s v="Подношење захтева за измену локацијских услова "/>
    <n v="7"/>
    <n v="6"/>
    <n v="4"/>
    <n v="2"/>
    <n v="0"/>
  </r>
  <r>
    <x v="4"/>
    <s v="Подношење захтева за издавање локацијских услова"/>
    <n v="139"/>
    <n v="116"/>
    <n v="83"/>
    <n v="33"/>
    <n v="1"/>
  </r>
  <r>
    <x v="4"/>
    <s v="Подношење захтева за измену решења о одобрењу извођења радова (чл.145. Закона о планирању и изградњи)"/>
    <n v="1"/>
    <n v="1"/>
    <n v="1"/>
    <n v="0"/>
    <n v="0"/>
  </r>
  <r>
    <x v="4"/>
    <s v="Упис права својине и издавање решења о кућном броју"/>
    <n v="76"/>
    <n v="75"/>
    <n v="70"/>
    <n v="5"/>
    <n v="0"/>
  </r>
  <r>
    <x v="4"/>
    <s v="Подношење пријаве завршетка објекта у конструктивном смислу"/>
    <n v="35"/>
    <n v="34"/>
    <n v="31"/>
    <n v="3"/>
    <n v="0"/>
  </r>
  <r>
    <x v="4"/>
    <s v="Подношење пријаве радова"/>
    <n v="143"/>
    <n v="141"/>
    <n v="121"/>
    <n v="20"/>
    <n v="0"/>
  </r>
  <r>
    <x v="4"/>
    <s v="Подношење захтева за прикључење на комуналну и другу инфраструктуру"/>
    <n v="19"/>
    <n v="19"/>
    <n v="18"/>
    <n v="1"/>
    <n v="0"/>
  </r>
  <r>
    <x v="4"/>
    <s v="Подношење пријаве завршетка израде темеља"/>
    <n v="45"/>
    <n v="44"/>
    <n v="34"/>
    <n v="10"/>
    <n v="0"/>
  </r>
  <r>
    <x v="4"/>
    <s v="Достављање техничке документације у погледу мера заштите од пожара"/>
    <n v="11"/>
    <n v="7"/>
    <n v="5"/>
    <n v="2"/>
    <n v="0"/>
  </r>
  <r>
    <x v="4"/>
    <s v="Подношење захтева за издавање грађевинске дозволе"/>
    <n v="87"/>
    <n v="80"/>
    <n v="52"/>
    <n v="28"/>
    <n v="1"/>
  </r>
  <r>
    <x v="4"/>
    <s v="Подношење захтева за остале поступке (одустанак, клаузула правноснажности, исправка техничке грешке и сл.)"/>
    <n v="58"/>
    <n v="56"/>
    <n v="55"/>
    <n v="1"/>
    <n v="0"/>
  </r>
  <r>
    <x v="4"/>
    <s v="Замена решења по жалби/приговору"/>
    <n v="1"/>
    <n v="0"/>
    <n v="0"/>
    <n v="0"/>
    <n v="0"/>
  </r>
  <r>
    <x v="4"/>
    <s v="Подношење жалбе/приговора"/>
    <n v="4"/>
    <n v="0"/>
    <n v="0"/>
    <n v="0"/>
    <n v="0"/>
  </r>
  <r>
    <x v="4"/>
    <s v="Подношење захтева за издавање решења о одобрењу извођења радова (члан 145. Закона о планирању и изградњи)"/>
    <n v="98"/>
    <n v="88"/>
    <n v="48"/>
    <n v="40"/>
    <n v="0"/>
  </r>
  <r>
    <x v="5"/>
    <s v="Подношење жалбе/приговора"/>
    <n v="3"/>
    <n v="0"/>
    <n v="0"/>
    <n v="0"/>
    <n v="0"/>
  </r>
  <r>
    <x v="5"/>
    <s v="Подношење захтева за измену локацијских услова "/>
    <n v="4"/>
    <n v="4"/>
    <n v="4"/>
    <n v="0"/>
    <n v="0"/>
  </r>
  <r>
    <x v="5"/>
    <s v="Подношење захтева за измену грађевинске дозволе"/>
    <n v="6"/>
    <n v="4"/>
    <n v="4"/>
    <n v="0"/>
    <n v="0"/>
  </r>
  <r>
    <x v="5"/>
    <s v="Подношење захтева за издавање решења о одобрењу извођења радова (члан 145. Закона о планирању и изградњи)"/>
    <n v="75"/>
    <n v="75"/>
    <n v="63"/>
    <n v="12"/>
    <n v="0"/>
  </r>
  <r>
    <x v="5"/>
    <s v="Подношење захтева за измену решења о одобрењу извођења радова (чл.145. Закона о планирању и изградњи)"/>
    <n v="2"/>
    <n v="2"/>
    <n v="2"/>
    <n v="0"/>
    <n v="0"/>
  </r>
  <r>
    <x v="5"/>
    <s v="Подношење захтева за прикључење на комуналну и другу инфраструктуру"/>
    <n v="12"/>
    <n v="10"/>
    <n v="9"/>
    <n v="1"/>
    <n v="0"/>
  </r>
  <r>
    <x v="5"/>
    <s v="Подношење пријаве завршетка објекта у конструктивном смислу"/>
    <n v="23"/>
    <n v="17"/>
    <n v="17"/>
    <n v="0"/>
    <n v="0"/>
  </r>
  <r>
    <x v="5"/>
    <s v="Подношење захтева за издавање грађевинске дозволе"/>
    <n v="40"/>
    <n v="36"/>
    <n v="23"/>
    <n v="13"/>
    <n v="0"/>
  </r>
  <r>
    <x v="5"/>
    <s v="Подношење пријаве завршетка израде темеља"/>
    <n v="39"/>
    <n v="33"/>
    <n v="26"/>
    <n v="7"/>
    <n v="0"/>
  </r>
  <r>
    <x v="5"/>
    <s v="Подношење захтева за издавање локацијских услова"/>
    <n v="95"/>
    <n v="84"/>
    <n v="70"/>
    <n v="14"/>
    <n v="0"/>
  </r>
  <r>
    <x v="5"/>
    <s v="Достављање техничке документације у погледу мера заштите од пожара"/>
    <n v="13"/>
    <n v="10"/>
    <n v="8"/>
    <n v="2"/>
    <n v="1"/>
  </r>
  <r>
    <x v="5"/>
    <s v="Упис права својине и издавање решења о кућном броју"/>
    <n v="14"/>
    <n v="13"/>
    <n v="12"/>
    <n v="1"/>
    <n v="0"/>
  </r>
  <r>
    <x v="5"/>
    <s v="Подношење захтева за издавање употребне дозволе"/>
    <n v="16"/>
    <n v="14"/>
    <n v="9"/>
    <n v="5"/>
    <n v="1"/>
  </r>
  <r>
    <x v="5"/>
    <s v="Подношење захтева за остале поступке (одустанак, клаузула правноснажности, исправка техничке грешке и сл.)"/>
    <n v="47"/>
    <n v="46"/>
    <n v="44"/>
    <n v="2"/>
    <n v="0"/>
  </r>
  <r>
    <x v="5"/>
    <s v="Подношење пријаве радова"/>
    <n v="90"/>
    <n v="89"/>
    <n v="74"/>
    <n v="15"/>
    <n v="0"/>
  </r>
  <r>
    <x v="6"/>
    <s v="Подношење захтева за издавање локацијских услова"/>
    <n v="63"/>
    <n v="57"/>
    <n v="34"/>
    <n v="23"/>
    <n v="0"/>
  </r>
  <r>
    <x v="6"/>
    <s v="Достављање техничке документације у погледу мера заштите од пожара"/>
    <n v="8"/>
    <n v="7"/>
    <n v="5"/>
    <n v="2"/>
    <n v="0"/>
  </r>
  <r>
    <x v="6"/>
    <s v="Подношење жалбе/приговора"/>
    <n v="3"/>
    <n v="0"/>
    <n v="0"/>
    <n v="0"/>
    <n v="0"/>
  </r>
  <r>
    <x v="6"/>
    <s v="Подношење захтева за издавање решења о одобрењу извођења радова (члан 145. Закона о планирању и изградњи)"/>
    <n v="81"/>
    <n v="78"/>
    <n v="51"/>
    <n v="27"/>
    <n v="0"/>
  </r>
  <r>
    <x v="6"/>
    <s v="Подношење захтева за издавање привремене грађевинске дозволе"/>
    <n v="1"/>
    <n v="1"/>
    <n v="1"/>
    <n v="0"/>
    <n v="0"/>
  </r>
  <r>
    <x v="6"/>
    <s v="Подношење захтева за издавање грађевинске дозволе"/>
    <n v="19"/>
    <n v="19"/>
    <n v="11"/>
    <n v="8"/>
    <n v="0"/>
  </r>
  <r>
    <x v="6"/>
    <s v="Подношење захтева за измену локацијских услова "/>
    <n v="6"/>
    <n v="6"/>
    <n v="5"/>
    <n v="1"/>
    <n v="0"/>
  </r>
  <r>
    <x v="6"/>
    <s v="Подношење захтева за издавање употребне дозволе"/>
    <n v="12"/>
    <n v="12"/>
    <n v="7"/>
    <n v="5"/>
    <n v="0"/>
  </r>
  <r>
    <x v="6"/>
    <s v="Подношење захтева за измену грађевинске дозволе"/>
    <n v="3"/>
    <n v="3"/>
    <n v="2"/>
    <n v="1"/>
    <n v="0"/>
  </r>
  <r>
    <x v="6"/>
    <s v="Упис права својине и издавање решења о кућном броју"/>
    <n v="11"/>
    <n v="10"/>
    <n v="7"/>
    <n v="3"/>
    <n v="0"/>
  </r>
  <r>
    <x v="6"/>
    <s v="Подношење пријаве завршетка израде темеља"/>
    <n v="16"/>
    <n v="15"/>
    <n v="10"/>
    <n v="5"/>
    <n v="1"/>
  </r>
  <r>
    <x v="6"/>
    <s v="Замена решења по жалби/приговору"/>
    <n v="1"/>
    <n v="0"/>
    <n v="0"/>
    <n v="0"/>
    <n v="0"/>
  </r>
  <r>
    <x v="6"/>
    <s v="Подношење пријаве завршетка објекта у конструктивном смислу"/>
    <n v="19"/>
    <n v="16"/>
    <n v="15"/>
    <n v="1"/>
    <n v="0"/>
  </r>
  <r>
    <x v="6"/>
    <s v="Подношење захтева за прикључење на комуналну и другу инфраструктуру"/>
    <n v="15"/>
    <n v="15"/>
    <n v="14"/>
    <n v="1"/>
    <n v="0"/>
  </r>
  <r>
    <x v="6"/>
    <s v="Подношење захтева за остале поступке (одустанак, клаузула правноснажности, исправка техничке грешке и сл.)"/>
    <n v="21"/>
    <n v="21"/>
    <n v="20"/>
    <n v="1"/>
    <n v="0"/>
  </r>
  <r>
    <x v="6"/>
    <s v="Подношење пријаве радова"/>
    <n v="78"/>
    <n v="77"/>
    <n v="67"/>
    <n v="10"/>
    <n v="0"/>
  </r>
  <r>
    <x v="7"/>
    <s v="Подношење захтева за измену привремене грађевинске дозволе"/>
    <n v="1"/>
    <n v="1"/>
    <n v="1"/>
    <n v="0"/>
    <n v="0"/>
  </r>
  <r>
    <x v="7"/>
    <s v="Подношење захтева за издавање грађевинске дозволе"/>
    <n v="141"/>
    <n v="121"/>
    <n v="97"/>
    <n v="24"/>
    <n v="1"/>
  </r>
  <r>
    <x v="7"/>
    <s v="Подношење захтева за измену решења о одобрењу извођења радова (чл.145. Закона о планирању и изградњи)"/>
    <n v="4"/>
    <n v="4"/>
    <n v="3"/>
    <n v="1"/>
    <n v="0"/>
  </r>
  <r>
    <x v="7"/>
    <s v="Достављање техничке документације у погледу мера заштите од пожара"/>
    <n v="108"/>
    <n v="67"/>
    <n v="29"/>
    <n v="38"/>
    <n v="0"/>
  </r>
  <r>
    <x v="7"/>
    <s v="Подношење захтева за измену локацијских услова "/>
    <n v="24"/>
    <n v="24"/>
    <n v="17"/>
    <n v="7"/>
    <n v="0"/>
  </r>
  <r>
    <x v="7"/>
    <s v="Подношење захтева за издавање локацијских услова"/>
    <n v="248"/>
    <n v="211"/>
    <n v="153"/>
    <n v="58"/>
    <n v="0"/>
  </r>
  <r>
    <x v="7"/>
    <s v="Подношење захтева за издавање привремене грађевинске дозволе"/>
    <n v="3"/>
    <n v="2"/>
    <n v="2"/>
    <n v="0"/>
    <n v="0"/>
  </r>
  <r>
    <x v="7"/>
    <s v="Подношење жалбе/приговора"/>
    <n v="6"/>
    <n v="0"/>
    <n v="0"/>
    <n v="0"/>
    <n v="0"/>
  </r>
  <r>
    <x v="7"/>
    <s v="Подношење захтева за издавање решења о одобрењу извођења радова (члан 145. Закона о планирању и изградњи)"/>
    <n v="285"/>
    <n v="266"/>
    <n v="211"/>
    <n v="55"/>
    <n v="0"/>
  </r>
  <r>
    <x v="7"/>
    <s v="Подношење захтева за измену грађевинске дозволе"/>
    <n v="28"/>
    <n v="26"/>
    <n v="23"/>
    <n v="3"/>
    <n v="0"/>
  </r>
  <r>
    <x v="7"/>
    <s v="Подношење пријаве завршетка израде темеља"/>
    <n v="61"/>
    <n v="59"/>
    <n v="56"/>
    <n v="3"/>
    <n v="0"/>
  </r>
  <r>
    <x v="7"/>
    <s v="Подношење захтева за остале поступке (одустанак, клаузула правноснажности, исправка техничке грешке и сл.)"/>
    <n v="287"/>
    <n v="283"/>
    <n v="279"/>
    <n v="4"/>
    <n v="0"/>
  </r>
  <r>
    <x v="7"/>
    <s v="Подношење пријаве радова"/>
    <n v="218"/>
    <n v="218"/>
    <n v="179"/>
    <n v="39"/>
    <n v="0"/>
  </r>
  <r>
    <x v="7"/>
    <s v="Подношење захтева за прикључење на комуналну и другу инфраструктуру"/>
    <n v="46"/>
    <n v="36"/>
    <n v="33"/>
    <n v="3"/>
    <n v="0"/>
  </r>
  <r>
    <x v="7"/>
    <s v="Подношење захтева за издавање употребне дозволе"/>
    <n v="90"/>
    <n v="84"/>
    <n v="71"/>
    <n v="13"/>
    <n v="0"/>
  </r>
  <r>
    <x v="7"/>
    <s v="Подношење пријаве завршетка објекта у конструктивном смислу"/>
    <n v="45"/>
    <n v="41"/>
    <n v="41"/>
    <n v="0"/>
    <n v="0"/>
  </r>
  <r>
    <x v="7"/>
    <s v="Упис права својине и издавање решења о кућном броју"/>
    <n v="91"/>
    <n v="73"/>
    <n v="59"/>
    <n v="14"/>
    <n v="0"/>
  </r>
  <r>
    <x v="8"/>
    <s v="Подношење захтева за издавање решења о одобрењу извођења радова (члан 145. Закона о планирању и изградњи)"/>
    <n v="129"/>
    <n v="128"/>
    <n v="105"/>
    <n v="23"/>
    <n v="0"/>
  </r>
  <r>
    <x v="8"/>
    <s v="Подношење захтева за издавање локацијских услова"/>
    <n v="145"/>
    <n v="130"/>
    <n v="94"/>
    <n v="36"/>
    <n v="0"/>
  </r>
  <r>
    <x v="8"/>
    <s v="Подношење захтева за издавање грађевинске дозволе"/>
    <n v="72"/>
    <n v="68"/>
    <n v="49"/>
    <n v="19"/>
    <n v="1"/>
  </r>
  <r>
    <x v="8"/>
    <s v="Достављање техничке документације у погледу мера заштите од пожара"/>
    <n v="15"/>
    <n v="11"/>
    <n v="8"/>
    <n v="3"/>
    <n v="0"/>
  </r>
  <r>
    <x v="8"/>
    <s v="Подношење захтева за издавање употребне дозволе"/>
    <n v="50"/>
    <n v="50"/>
    <n v="27"/>
    <n v="23"/>
    <n v="0"/>
  </r>
  <r>
    <x v="8"/>
    <s v="Подношење пријаве завршетка израде темеља"/>
    <n v="43"/>
    <n v="43"/>
    <n v="40"/>
    <n v="3"/>
    <n v="0"/>
  </r>
  <r>
    <x v="8"/>
    <s v="Подношење захтева за измену локацијских услова "/>
    <n v="1"/>
    <n v="1"/>
    <n v="1"/>
    <n v="0"/>
    <n v="0"/>
  </r>
  <r>
    <x v="8"/>
    <s v="Упис права својине и издавање решења о кућном броју"/>
    <n v="56"/>
    <n v="55"/>
    <n v="48"/>
    <n v="7"/>
    <n v="0"/>
  </r>
  <r>
    <x v="8"/>
    <s v="Подношење захтева за прикључење на комуналну и другу инфраструктуру"/>
    <n v="34"/>
    <n v="27"/>
    <n v="19"/>
    <n v="8"/>
    <n v="0"/>
  </r>
  <r>
    <x v="8"/>
    <s v="Подношење жалбе/приговора"/>
    <n v="1"/>
    <n v="0"/>
    <n v="0"/>
    <n v="0"/>
    <n v="0"/>
  </r>
  <r>
    <x v="8"/>
    <s v="Подношење захтева за измену решења о одобрењу извођења радова (чл.145. Закона о планирању и изградњи)"/>
    <n v="2"/>
    <n v="2"/>
    <n v="2"/>
    <n v="0"/>
    <n v="0"/>
  </r>
  <r>
    <x v="8"/>
    <s v="Подношење захтева за остале поступке (одустанак, клаузула правноснажности, исправка техничке грешке и сл.)"/>
    <n v="53"/>
    <n v="53"/>
    <n v="53"/>
    <n v="0"/>
    <n v="0"/>
  </r>
  <r>
    <x v="8"/>
    <s v="Подношење захтева за измену грађевинске дозволе"/>
    <n v="13"/>
    <n v="13"/>
    <n v="9"/>
    <n v="4"/>
    <n v="0"/>
  </r>
  <r>
    <x v="8"/>
    <s v="Подношење пријаве радова"/>
    <n v="135"/>
    <n v="135"/>
    <n v="108"/>
    <n v="27"/>
    <n v="0"/>
  </r>
  <r>
    <x v="8"/>
    <s v="Подношење пријаве завршетка објекта у конструктивном смислу"/>
    <n v="34"/>
    <n v="33"/>
    <n v="27"/>
    <n v="6"/>
    <n v="0"/>
  </r>
  <r>
    <x v="9"/>
    <s v="Подношење захтева за измену локацијских услова "/>
    <n v="18"/>
    <n v="18"/>
    <n v="15"/>
    <n v="3"/>
    <n v="0"/>
  </r>
  <r>
    <x v="9"/>
    <s v="Подношење жалбе/приговора"/>
    <n v="6"/>
    <n v="0"/>
    <n v="0"/>
    <n v="0"/>
    <n v="0"/>
  </r>
  <r>
    <x v="9"/>
    <s v="Достављање техничке документације у погледу мера заштите од пожара"/>
    <n v="20"/>
    <n v="18"/>
    <n v="13"/>
    <n v="5"/>
    <n v="0"/>
  </r>
  <r>
    <x v="9"/>
    <s v="Подношење захтева за издавање употребне дозволе"/>
    <n v="42"/>
    <n v="41"/>
    <n v="32"/>
    <n v="9"/>
    <n v="0"/>
  </r>
  <r>
    <x v="9"/>
    <s v="Подношење захтева за измену грађевинске дозволе"/>
    <n v="37"/>
    <n v="37"/>
    <n v="33"/>
    <n v="4"/>
    <n v="0"/>
  </r>
  <r>
    <x v="9"/>
    <s v="Подношење захтева за издавање грађевинске дозволе"/>
    <n v="91"/>
    <n v="90"/>
    <n v="60"/>
    <n v="30"/>
    <n v="0"/>
  </r>
  <r>
    <x v="9"/>
    <s v="Подношење захтева за издавање решења о одобрењу извођења радова (члан 145. Закона о планирању и изградњи)"/>
    <n v="219"/>
    <n v="216"/>
    <n v="148"/>
    <n v="68"/>
    <n v="1"/>
  </r>
  <r>
    <x v="9"/>
    <s v="Подношење захтева за прикључење на комуналну и другу инфраструктуру"/>
    <n v="14"/>
    <n v="13"/>
    <n v="11"/>
    <n v="2"/>
    <n v="0"/>
  </r>
  <r>
    <x v="9"/>
    <s v="Подношење захтева за измену решења о одобрењу извођења радова (чл.145. Закона о планирању и изградњи)"/>
    <n v="3"/>
    <n v="3"/>
    <n v="3"/>
    <n v="0"/>
    <n v="0"/>
  </r>
  <r>
    <x v="9"/>
    <s v="Подношење захтева за издавање локацијских услова"/>
    <n v="186"/>
    <n v="174"/>
    <n v="160"/>
    <n v="14"/>
    <n v="1"/>
  </r>
  <r>
    <x v="9"/>
    <s v="Подношење захтева за остале поступке (одустанак, клаузула правноснажности, исправка техничке грешке и сл.)"/>
    <n v="116"/>
    <n v="116"/>
    <n v="116"/>
    <n v="0"/>
    <n v="0"/>
  </r>
  <r>
    <x v="9"/>
    <s v="Подношење пријаве радова"/>
    <n v="199"/>
    <n v="196"/>
    <n v="180"/>
    <n v="16"/>
    <n v="0"/>
  </r>
  <r>
    <x v="9"/>
    <s v="Подношење пријаве завршетка објекта у конструктивном смислу"/>
    <n v="35"/>
    <n v="35"/>
    <n v="32"/>
    <n v="3"/>
    <n v="0"/>
  </r>
  <r>
    <x v="9"/>
    <s v="Подношење пријаве завршетка израде темеља"/>
    <n v="53"/>
    <n v="51"/>
    <n v="44"/>
    <n v="7"/>
    <n v="0"/>
  </r>
  <r>
    <x v="9"/>
    <s v="Упис права својине и издавање решења о кућном броју"/>
    <n v="53"/>
    <n v="48"/>
    <n v="39"/>
    <n v="9"/>
    <n v="0"/>
  </r>
  <r>
    <x v="10"/>
    <s v="Подношење захтева за издавање локацијских услова"/>
    <n v="180"/>
    <n v="162"/>
    <n v="90"/>
    <n v="72"/>
    <n v="0"/>
  </r>
  <r>
    <x v="10"/>
    <s v="Подношење захтева за измену локацијских услова "/>
    <n v="7"/>
    <n v="6"/>
    <n v="2"/>
    <n v="4"/>
    <n v="0"/>
  </r>
  <r>
    <x v="10"/>
    <s v="Подношење захтева за измену грађевинске дозволе"/>
    <n v="8"/>
    <n v="8"/>
    <n v="4"/>
    <n v="4"/>
    <n v="0"/>
  </r>
  <r>
    <x v="10"/>
    <s v="Подношење захтева за издавање грађевинске дозволе"/>
    <n v="53"/>
    <n v="46"/>
    <n v="18"/>
    <n v="28"/>
    <n v="0"/>
  </r>
  <r>
    <x v="10"/>
    <s v="Подношење жалбе/приговора"/>
    <n v="10"/>
    <n v="0"/>
    <n v="0"/>
    <n v="0"/>
    <n v="0"/>
  </r>
  <r>
    <x v="10"/>
    <s v="Подношење захтева за издавање решења о одобрењу извођења радова (члан 145. Закона о планирању и изградњи)"/>
    <n v="147"/>
    <n v="138"/>
    <n v="50"/>
    <n v="88"/>
    <n v="0"/>
  </r>
  <r>
    <x v="10"/>
    <s v="Подношење захтева за издавање употребне дозволе"/>
    <n v="30"/>
    <n v="30"/>
    <n v="6"/>
    <n v="24"/>
    <n v="0"/>
  </r>
  <r>
    <x v="10"/>
    <s v="Достављање техничке документације у погледу мера заштите од пожара"/>
    <n v="17"/>
    <n v="11"/>
    <n v="10"/>
    <n v="1"/>
    <n v="0"/>
  </r>
  <r>
    <x v="10"/>
    <s v="Подношење пријаве завршетка израде темеља"/>
    <n v="34"/>
    <n v="34"/>
    <n v="27"/>
    <n v="7"/>
    <n v="0"/>
  </r>
  <r>
    <x v="10"/>
    <s v="Подношење захтева за измену решења о одобрењу извођења радова (чл.145. Закона о планирању и изградњи)"/>
    <n v="1"/>
    <n v="1"/>
    <n v="1"/>
    <n v="0"/>
    <n v="0"/>
  </r>
  <r>
    <x v="10"/>
    <s v="Подношење захтева за остале поступке (одустанак, клаузула правноснажности, исправка техничке грешке и сл.)"/>
    <n v="57"/>
    <n v="53"/>
    <n v="53"/>
    <n v="0"/>
    <n v="0"/>
  </r>
  <r>
    <x v="10"/>
    <s v="Подношење захтева за издавање привремене грађевинске дозволе"/>
    <n v="1"/>
    <n v="1"/>
    <n v="0"/>
    <n v="1"/>
    <n v="0"/>
  </r>
  <r>
    <x v="10"/>
    <s v="Подношење захтева за прикључење на комуналну и другу инфраструктуру"/>
    <n v="1"/>
    <n v="1"/>
    <n v="0"/>
    <n v="1"/>
    <n v="0"/>
  </r>
  <r>
    <x v="10"/>
    <s v="Подношење пријаве радова"/>
    <n v="94"/>
    <n v="92"/>
    <n v="83"/>
    <n v="9"/>
    <n v="0"/>
  </r>
  <r>
    <x v="10"/>
    <s v="Подношење захтева за измену привремене грађевинске дозволе"/>
    <n v="1"/>
    <n v="1"/>
    <n v="0"/>
    <n v="1"/>
    <n v="0"/>
  </r>
  <r>
    <x v="10"/>
    <s v="Подношење пријаве завршетка објекта у конструктивном смислу"/>
    <n v="22"/>
    <n v="21"/>
    <n v="21"/>
    <n v="0"/>
    <n v="0"/>
  </r>
  <r>
    <x v="10"/>
    <s v="Упис права својине и издавање решења о кућном броју"/>
    <n v="21"/>
    <n v="19"/>
    <n v="14"/>
    <n v="5"/>
    <n v="0"/>
  </r>
  <r>
    <x v="11"/>
    <s v="Подношење жалбе/приговора"/>
    <n v="9"/>
    <n v="0"/>
    <n v="0"/>
    <n v="0"/>
    <n v="0"/>
  </r>
  <r>
    <x v="11"/>
    <s v="Подношење захтева за издавање грађевинске дозволе"/>
    <n v="67"/>
    <n v="65"/>
    <n v="47"/>
    <n v="18"/>
    <n v="0"/>
  </r>
  <r>
    <x v="11"/>
    <s v="Подношење захтева за измену локацијских услова "/>
    <n v="13"/>
    <n v="10"/>
    <n v="7"/>
    <n v="3"/>
    <n v="0"/>
  </r>
  <r>
    <x v="11"/>
    <s v="Подношење захтева за измену решења о одобрењу извођења радова (чл.145. Закона о планирању и изградњи)"/>
    <n v="9"/>
    <n v="8"/>
    <n v="7"/>
    <n v="1"/>
    <n v="0"/>
  </r>
  <r>
    <x v="11"/>
    <s v="Достављање техничке документације у погледу мера заштите од пожара"/>
    <n v="19"/>
    <n v="10"/>
    <n v="6"/>
    <n v="4"/>
    <n v="0"/>
  </r>
  <r>
    <x v="11"/>
    <s v="Подношење захтева за прикључење на комуналну и другу инфраструктуру"/>
    <n v="169"/>
    <n v="95"/>
    <n v="83"/>
    <n v="12"/>
    <n v="0"/>
  </r>
  <r>
    <x v="11"/>
    <s v="Подношење захтева за издавање решења о одобрењу извођења радова (члан 145. Закона о планирању и изградњи)"/>
    <n v="149"/>
    <n v="144"/>
    <n v="98"/>
    <n v="46"/>
    <n v="0"/>
  </r>
  <r>
    <x v="11"/>
    <s v="Подношење захтева за измену грађевинске дозволе"/>
    <n v="20"/>
    <n v="19"/>
    <n v="12"/>
    <n v="7"/>
    <n v="0"/>
  </r>
  <r>
    <x v="11"/>
    <s v="Подношење захтева за издавање локацијских услова"/>
    <n v="145"/>
    <n v="141"/>
    <n v="99"/>
    <n v="42"/>
    <n v="0"/>
  </r>
  <r>
    <x v="11"/>
    <s v="Подношење пријаве завршетка израде темеља"/>
    <n v="46"/>
    <n v="44"/>
    <n v="41"/>
    <n v="3"/>
    <n v="0"/>
  </r>
  <r>
    <x v="11"/>
    <s v="Подношење пријаве завршетка објекта у конструктивном смислу"/>
    <n v="34"/>
    <n v="32"/>
    <n v="28"/>
    <n v="4"/>
    <n v="0"/>
  </r>
  <r>
    <x v="11"/>
    <s v="Подношење захтева за издавање употребне дозволе"/>
    <n v="43"/>
    <n v="40"/>
    <n v="30"/>
    <n v="10"/>
    <n v="0"/>
  </r>
  <r>
    <x v="11"/>
    <s v="Подношење захтева за остале поступке (одустанак, клаузула правноснажности, исправка техничке грешке и сл.)"/>
    <n v="29"/>
    <n v="27"/>
    <n v="27"/>
    <n v="0"/>
    <n v="0"/>
  </r>
  <r>
    <x v="11"/>
    <s v="Подношење пријаве радова"/>
    <n v="142"/>
    <n v="141"/>
    <n v="130"/>
    <n v="11"/>
    <n v="0"/>
  </r>
  <r>
    <x v="11"/>
    <s v="Упис права својине и издавање решења о кућном броју"/>
    <n v="44"/>
    <n v="43"/>
    <n v="43"/>
    <n v="0"/>
    <n v="0"/>
  </r>
  <r>
    <x v="12"/>
    <s v="Подношење жалбе/приговора"/>
    <n v="35"/>
    <n v="0"/>
    <n v="0"/>
    <n v="0"/>
    <n v="0"/>
  </r>
  <r>
    <x v="12"/>
    <s v="Подношење захтева за издавање привремене грађевинске дозволе"/>
    <n v="1"/>
    <n v="1"/>
    <n v="0"/>
    <n v="1"/>
    <n v="0"/>
  </r>
  <r>
    <x v="12"/>
    <s v="Подношење захтева за издавање локацијских услова"/>
    <n v="195"/>
    <n v="183"/>
    <n v="90"/>
    <n v="93"/>
    <n v="1"/>
  </r>
  <r>
    <x v="12"/>
    <s v="Подношење захтева за измену грађевинске дозволе"/>
    <n v="26"/>
    <n v="22"/>
    <n v="9"/>
    <n v="13"/>
    <n v="0"/>
  </r>
  <r>
    <x v="12"/>
    <s v="Подношење захтева за издавање употребне дозволе"/>
    <n v="102"/>
    <n v="97"/>
    <n v="26"/>
    <n v="71"/>
    <n v="1"/>
  </r>
  <r>
    <x v="12"/>
    <s v="Подношење захтева за измену локацијских услова "/>
    <n v="20"/>
    <n v="18"/>
    <n v="11"/>
    <n v="7"/>
    <n v="0"/>
  </r>
  <r>
    <x v="12"/>
    <s v="Подношење захтева за издавање решења о одобрењу извођења радова (члан 145. Закона о планирању и изградњи)"/>
    <n v="176"/>
    <n v="163"/>
    <n v="40"/>
    <n v="123"/>
    <n v="0"/>
  </r>
  <r>
    <x v="12"/>
    <s v="Достављање техничке документације у погледу мера заштите од пожара"/>
    <n v="26"/>
    <n v="23"/>
    <n v="17"/>
    <n v="6"/>
    <n v="1"/>
  </r>
  <r>
    <x v="12"/>
    <s v="Подношење захтева за прикључење на комуналну и другу инфраструктуру"/>
    <n v="36"/>
    <n v="30"/>
    <n v="23"/>
    <n v="7"/>
    <n v="1"/>
  </r>
  <r>
    <x v="12"/>
    <s v="Подношење захтева за издавање грађевинске дозволе"/>
    <n v="135"/>
    <n v="124"/>
    <n v="39"/>
    <n v="85"/>
    <n v="1"/>
  </r>
  <r>
    <x v="12"/>
    <s v="Подношење захтева за измену решења о одобрењу извођења радова (чл.145. Закона о планирању и изградњи)"/>
    <n v="3"/>
    <n v="3"/>
    <n v="0"/>
    <n v="3"/>
    <n v="0"/>
  </r>
  <r>
    <x v="12"/>
    <s v="Подношење захтева за остале поступке (одустанак, клаузула правноснажности, исправка техничке грешке и сл.)"/>
    <n v="209"/>
    <n v="209"/>
    <n v="208"/>
    <n v="1"/>
    <n v="0"/>
  </r>
  <r>
    <x v="12"/>
    <s v="Достављања пројекта за извођење за објекте из члана 133. за које су предвиђене мере заштите културних добара"/>
    <n v="1"/>
    <n v="1"/>
    <n v="1"/>
    <n v="0"/>
    <n v="0"/>
  </r>
  <r>
    <x v="12"/>
    <s v="Подношење пријаве радова"/>
    <n v="160"/>
    <n v="159"/>
    <n v="134"/>
    <n v="25"/>
    <n v="0"/>
  </r>
  <r>
    <x v="12"/>
    <s v="Упис права својине и издавање решења о кућном броју"/>
    <n v="68"/>
    <n v="67"/>
    <n v="65"/>
    <n v="2"/>
    <n v="0"/>
  </r>
  <r>
    <x v="12"/>
    <s v="Подношење пријаве завршетка израде темеља"/>
    <n v="95"/>
    <n v="88"/>
    <n v="58"/>
    <n v="30"/>
    <n v="0"/>
  </r>
  <r>
    <x v="12"/>
    <s v="Подношење пријаве завршетка објекта у конструктивном смислу"/>
    <n v="65"/>
    <n v="61"/>
    <n v="46"/>
    <n v="15"/>
    <n v="0"/>
  </r>
  <r>
    <x v="13"/>
    <s v="Подношење жалбе/приговора"/>
    <n v="14"/>
    <n v="0"/>
    <n v="0"/>
    <n v="0"/>
    <n v="0"/>
  </r>
  <r>
    <x v="13"/>
    <s v="Подношење захтева за издавање употребне дозволе"/>
    <n v="9"/>
    <n v="9"/>
    <n v="5"/>
    <n v="4"/>
    <n v="0"/>
  </r>
  <r>
    <x v="13"/>
    <s v="Подношење захтева за измену грађевинске дозволе"/>
    <n v="6"/>
    <n v="6"/>
    <n v="3"/>
    <n v="3"/>
    <n v="0"/>
  </r>
  <r>
    <x v="13"/>
    <s v="Подношење захтева за издавање локацијских услова"/>
    <n v="97"/>
    <n v="94"/>
    <n v="50"/>
    <n v="44"/>
    <n v="0"/>
  </r>
  <r>
    <x v="13"/>
    <s v="Достављање техничке документације у погледу мера заштите од пожара"/>
    <n v="2"/>
    <n v="1"/>
    <n v="1"/>
    <n v="0"/>
    <n v="0"/>
  </r>
  <r>
    <x v="13"/>
    <s v="Подношење захтева за издавање грађевинске дозволе"/>
    <n v="64"/>
    <n v="60"/>
    <n v="21"/>
    <n v="39"/>
    <n v="1"/>
  </r>
  <r>
    <x v="13"/>
    <s v="Подношење захтева за издавање решења о одобрењу извођења радова (члан 145. Закона о планирању и изградњи)"/>
    <n v="118"/>
    <n v="117"/>
    <n v="79"/>
    <n v="38"/>
    <n v="1"/>
  </r>
  <r>
    <x v="13"/>
    <s v="Подношење пријаве завршетка израде темеља"/>
    <n v="34"/>
    <n v="31"/>
    <n v="20"/>
    <n v="11"/>
    <n v="1"/>
  </r>
  <r>
    <x v="13"/>
    <s v="Подношење захтева за измену локацијских услова "/>
    <n v="6"/>
    <n v="4"/>
    <n v="3"/>
    <n v="1"/>
    <n v="0"/>
  </r>
  <r>
    <x v="13"/>
    <s v="Подношење захтева за остале поступке (одустанак, клаузула правноснажности, исправка техничке грешке и сл.)"/>
    <n v="32"/>
    <n v="31"/>
    <n v="28"/>
    <n v="3"/>
    <n v="0"/>
  </r>
  <r>
    <x v="13"/>
    <s v="Упис права својине и издавање решења о кућном броју"/>
    <n v="7"/>
    <n v="7"/>
    <n v="7"/>
    <n v="0"/>
    <n v="0"/>
  </r>
  <r>
    <x v="13"/>
    <s v="Подношење пријаве радова"/>
    <n v="88"/>
    <n v="87"/>
    <n v="61"/>
    <n v="26"/>
    <n v="0"/>
  </r>
  <r>
    <x v="13"/>
    <s v="Подношење пријаве завршетка објекта у конструктивном смислу"/>
    <n v="10"/>
    <n v="10"/>
    <n v="8"/>
    <n v="2"/>
    <n v="0"/>
  </r>
  <r>
    <x v="13"/>
    <s v="Подношење захтева за прикључење на комуналну и другу инфраструктуру"/>
    <n v="1"/>
    <n v="1"/>
    <n v="0"/>
    <n v="1"/>
    <n v="0"/>
  </r>
  <r>
    <x v="14"/>
    <s v="Подношење жалбе/приговора"/>
    <n v="17"/>
    <n v="0"/>
    <n v="0"/>
    <n v="0"/>
    <n v="0"/>
  </r>
  <r>
    <x v="14"/>
    <s v="Подношење захтева за издавање привремене грађевинске дозволе"/>
    <n v="2"/>
    <n v="1"/>
    <n v="1"/>
    <n v="0"/>
    <n v="0"/>
  </r>
  <r>
    <x v="14"/>
    <s v="Подношење захтева за издавање употребне дозволе"/>
    <n v="260"/>
    <n v="239"/>
    <n v="196"/>
    <n v="43"/>
    <n v="0"/>
  </r>
  <r>
    <x v="14"/>
    <s v="Достављање техничке документације у погледу мера заштите од пожара"/>
    <n v="97"/>
    <n v="73"/>
    <n v="44"/>
    <n v="29"/>
    <n v="1"/>
  </r>
  <r>
    <x v="14"/>
    <s v="Подношење захтева за измену решења о одобрењу извођења радова (чл.145. Закона о планирању и изградњи)"/>
    <n v="14"/>
    <n v="12"/>
    <n v="9"/>
    <n v="3"/>
    <n v="0"/>
  </r>
  <r>
    <x v="14"/>
    <s v="Подношење пријаве завршетка објекта у конструктивном смислу"/>
    <n v="159"/>
    <n v="152"/>
    <n v="146"/>
    <n v="6"/>
    <n v="0"/>
  </r>
  <r>
    <x v="14"/>
    <s v="Подношење захтева за издавање решења о одобрењу извођења радова (члан 145. Закона о планирању и изградњи)"/>
    <n v="755"/>
    <n v="657"/>
    <n v="437"/>
    <n v="220"/>
    <n v="1"/>
  </r>
  <r>
    <x v="14"/>
    <s v="Подношење захтева за измену привремене грађевинске дозволе"/>
    <n v="1"/>
    <n v="1"/>
    <n v="1"/>
    <n v="0"/>
    <n v="0"/>
  </r>
  <r>
    <x v="14"/>
    <s v="Упис права својине и издавање решења о кућном броју"/>
    <n v="285"/>
    <n v="274"/>
    <n v="181"/>
    <n v="93"/>
    <n v="0"/>
  </r>
  <r>
    <x v="14"/>
    <s v="Подношење пријаве радова"/>
    <n v="837"/>
    <n v="820"/>
    <n v="775"/>
    <n v="45"/>
    <n v="0"/>
  </r>
  <r>
    <x v="14"/>
    <s v="Подношење захтева за остале поступке (одустанак, клаузула правноснажности, исправка техничке грешке и сл.)"/>
    <n v="433"/>
    <n v="416"/>
    <n v="415"/>
    <n v="1"/>
    <n v="0"/>
  </r>
  <r>
    <x v="14"/>
    <s v="Подношење захтева за измену грађевинске дозволе"/>
    <n v="87"/>
    <n v="76"/>
    <n v="65"/>
    <n v="11"/>
    <n v="0"/>
  </r>
  <r>
    <x v="14"/>
    <s v="Подношење захтева за издавање локацијских услова"/>
    <n v="582"/>
    <n v="501"/>
    <n v="310"/>
    <n v="191"/>
    <n v="3"/>
  </r>
  <r>
    <x v="14"/>
    <s v="Подношење захтева за издавање грађевинске дозволе"/>
    <n v="381"/>
    <n v="341"/>
    <n v="254"/>
    <n v="87"/>
    <n v="1"/>
  </r>
  <r>
    <x v="14"/>
    <s v="Подношење захтева за измену локацијских услова "/>
    <n v="78"/>
    <n v="64"/>
    <n v="50"/>
    <n v="14"/>
    <n v="1"/>
  </r>
  <r>
    <x v="14"/>
    <s v="Подношење пријаве завршетка израде темеља"/>
    <n v="225"/>
    <n v="220"/>
    <n v="195"/>
    <n v="25"/>
    <n v="0"/>
  </r>
  <r>
    <x v="14"/>
    <s v="Подношење захтева за прикључење на комуналну и другу инфраструктуру"/>
    <n v="202"/>
    <n v="180"/>
    <n v="176"/>
    <n v="4"/>
    <n v="0"/>
  </r>
  <r>
    <x v="15"/>
    <s v="Подношење захтева за измену грађевинске дозволе"/>
    <n v="13"/>
    <n v="13"/>
    <n v="5"/>
    <n v="8"/>
    <n v="0"/>
  </r>
  <r>
    <x v="15"/>
    <s v="Подношење захтева за издавање употребне дозволе"/>
    <n v="94"/>
    <n v="89"/>
    <n v="38"/>
    <n v="51"/>
    <n v="0"/>
  </r>
  <r>
    <x v="15"/>
    <s v="Подношење захтева за издавање решења о одобрењу извођења радова (члан 145. Закона о планирању и изградњи)"/>
    <n v="269"/>
    <n v="262"/>
    <n v="170"/>
    <n v="92"/>
    <n v="0"/>
  </r>
  <r>
    <x v="15"/>
    <s v="Подношење захтева за издавање привремене грађевинске дозволе"/>
    <n v="1"/>
    <n v="1"/>
    <n v="1"/>
    <n v="0"/>
    <n v="0"/>
  </r>
  <r>
    <x v="15"/>
    <s v="Подношење захтева за издавање грађевинске дозволе"/>
    <n v="113"/>
    <n v="111"/>
    <n v="40"/>
    <n v="71"/>
    <n v="0"/>
  </r>
  <r>
    <x v="15"/>
    <s v="Подношење жалбе/приговора"/>
    <n v="6"/>
    <n v="0"/>
    <n v="0"/>
    <n v="0"/>
    <n v="0"/>
  </r>
  <r>
    <x v="15"/>
    <s v="Подношење захтева за издавање локацијских услова"/>
    <n v="229"/>
    <n v="210"/>
    <n v="79"/>
    <n v="131"/>
    <n v="0"/>
  </r>
  <r>
    <x v="15"/>
    <s v="Подношење пријаве завршетка израде темеља"/>
    <n v="69"/>
    <n v="66"/>
    <n v="39"/>
    <n v="27"/>
    <n v="0"/>
  </r>
  <r>
    <x v="15"/>
    <s v="Достављање техничке документације у погледу мера заштите од пожара"/>
    <n v="15"/>
    <n v="12"/>
    <n v="9"/>
    <n v="3"/>
    <n v="0"/>
  </r>
  <r>
    <x v="15"/>
    <s v="Замена решења по жалби/приговору"/>
    <n v="2"/>
    <n v="0"/>
    <n v="0"/>
    <n v="0"/>
    <n v="0"/>
  </r>
  <r>
    <x v="15"/>
    <s v="Подношење захтева за остале поступке (одустанак, клаузула правноснажности, исправка техничке грешке и сл.)"/>
    <n v="271"/>
    <n v="270"/>
    <n v="263"/>
    <n v="7"/>
    <n v="0"/>
  </r>
  <r>
    <x v="15"/>
    <s v="Подношење пријаве завршетка објекта у конструктивном смислу"/>
    <n v="55"/>
    <n v="53"/>
    <n v="41"/>
    <n v="12"/>
    <n v="1"/>
  </r>
  <r>
    <x v="15"/>
    <s v="Упис права својине и издавање решења о кућном броју"/>
    <n v="63"/>
    <n v="61"/>
    <n v="19"/>
    <n v="42"/>
    <n v="0"/>
  </r>
  <r>
    <x v="15"/>
    <s v="Подношење захтева за измену локацијских услова "/>
    <n v="9"/>
    <n v="9"/>
    <n v="5"/>
    <n v="4"/>
    <n v="0"/>
  </r>
  <r>
    <x v="15"/>
    <s v="Подношење пријаве радова"/>
    <n v="256"/>
    <n v="251"/>
    <n v="219"/>
    <n v="32"/>
    <n v="0"/>
  </r>
  <r>
    <x v="15"/>
    <s v="Подношење захтева за измену решења о одобрењу извођења радова (чл.145. Закона о планирању и изградњи)"/>
    <n v="1"/>
    <n v="1"/>
    <n v="0"/>
    <n v="1"/>
    <n v="0"/>
  </r>
  <r>
    <x v="15"/>
    <s v="Подношење захтева за прикључење на комуналну и другу инфраструктуру"/>
    <n v="45"/>
    <n v="45"/>
    <n v="29"/>
    <n v="16"/>
    <n v="0"/>
  </r>
  <r>
    <x v="16"/>
    <s v="Подношење захтева за издавање употребне дозволе"/>
    <n v="20"/>
    <n v="19"/>
    <n v="9"/>
    <n v="10"/>
    <n v="0"/>
  </r>
  <r>
    <x v="16"/>
    <s v="Достављање техничке документације у погледу мера заштите од пожара"/>
    <n v="13"/>
    <n v="12"/>
    <n v="6"/>
    <n v="6"/>
    <n v="0"/>
  </r>
  <r>
    <x v="16"/>
    <s v="Подношење жалбе/приговора"/>
    <n v="2"/>
    <n v="0"/>
    <n v="0"/>
    <n v="0"/>
    <n v="0"/>
  </r>
  <r>
    <x v="16"/>
    <s v="Замена решења по жалби/приговору"/>
    <n v="1"/>
    <n v="0"/>
    <n v="0"/>
    <n v="0"/>
    <n v="0"/>
  </r>
  <r>
    <x v="16"/>
    <s v="Подношење пријаве завршетка израде темеља"/>
    <n v="28"/>
    <n v="28"/>
    <n v="24"/>
    <n v="4"/>
    <n v="0"/>
  </r>
  <r>
    <x v="16"/>
    <s v="Подношење пријаве радова"/>
    <n v="89"/>
    <n v="88"/>
    <n v="72"/>
    <n v="16"/>
    <n v="0"/>
  </r>
  <r>
    <x v="16"/>
    <s v="Подношење захтева за издавање грађевинске дозволе"/>
    <n v="43"/>
    <n v="43"/>
    <n v="25"/>
    <n v="18"/>
    <n v="0"/>
  </r>
  <r>
    <x v="16"/>
    <s v="Подношење захтева за издавање локацијских услова"/>
    <n v="82"/>
    <n v="69"/>
    <n v="42"/>
    <n v="27"/>
    <n v="0"/>
  </r>
  <r>
    <x v="16"/>
    <s v="Подношење захтева за измену грађевинске дозволе"/>
    <n v="8"/>
    <n v="8"/>
    <n v="3"/>
    <n v="5"/>
    <n v="0"/>
  </r>
  <r>
    <x v="16"/>
    <s v="Подношење захтева за остале поступке (одустанак, клаузула правноснажности, исправка техничке грешке и сл.)"/>
    <n v="31"/>
    <n v="30"/>
    <n v="24"/>
    <n v="6"/>
    <n v="0"/>
  </r>
  <r>
    <x v="16"/>
    <s v="Подношење пријаве завршетка објекта у конструктивном смислу"/>
    <n v="14"/>
    <n v="14"/>
    <n v="13"/>
    <n v="1"/>
    <n v="0"/>
  </r>
  <r>
    <x v="16"/>
    <s v="Подношење захтева за измену локацијских услова "/>
    <n v="9"/>
    <n v="9"/>
    <n v="7"/>
    <n v="2"/>
    <n v="0"/>
  </r>
  <r>
    <x v="16"/>
    <s v="Подношење захтева за измену решења о одобрењу извођења радова (чл.145. Закона о планирању и изградњи)"/>
    <n v="1"/>
    <n v="1"/>
    <n v="0"/>
    <n v="1"/>
    <n v="0"/>
  </r>
  <r>
    <x v="16"/>
    <s v="Подношење захтева за издавање решења о одобрењу извођења радова (члан 145. Закона о планирању и изградњи)"/>
    <n v="56"/>
    <n v="53"/>
    <n v="41"/>
    <n v="12"/>
    <n v="0"/>
  </r>
  <r>
    <x v="16"/>
    <s v="Упис права својине и издавање решења о кућном броју"/>
    <n v="19"/>
    <n v="19"/>
    <n v="19"/>
    <n v="0"/>
    <n v="0"/>
  </r>
  <r>
    <x v="16"/>
    <s v="Подношење захтева за прикључење на комуналну и другу инфраструктуру"/>
    <n v="4"/>
    <n v="3"/>
    <n v="3"/>
    <n v="0"/>
    <n v="0"/>
  </r>
  <r>
    <x v="17"/>
    <s v="Подношење захтева за издавање локацијских услова"/>
    <n v="84"/>
    <n v="75"/>
    <n v="58"/>
    <n v="17"/>
    <n v="0"/>
  </r>
  <r>
    <x v="17"/>
    <s v="Подношење захтева за измену грађевинске дозволе"/>
    <n v="4"/>
    <n v="4"/>
    <n v="3"/>
    <n v="1"/>
    <n v="0"/>
  </r>
  <r>
    <x v="17"/>
    <s v="Подношење захтева за издавање привремене грађевинске дозволе"/>
    <n v="5"/>
    <n v="5"/>
    <n v="4"/>
    <n v="1"/>
    <n v="0"/>
  </r>
  <r>
    <x v="17"/>
    <s v="Подношење захтева за издавање решења о одобрењу извођења радова (члан 145. Закона о планирању и изградњи)"/>
    <n v="133"/>
    <n v="120"/>
    <n v="90"/>
    <n v="30"/>
    <n v="0"/>
  </r>
  <r>
    <x v="17"/>
    <s v="Подношење захтева за издавање употребне дозволе"/>
    <n v="36"/>
    <n v="33"/>
    <n v="24"/>
    <n v="9"/>
    <n v="0"/>
  </r>
  <r>
    <x v="17"/>
    <s v="Подношење захтева за измену локацијских услова "/>
    <n v="5"/>
    <n v="5"/>
    <n v="5"/>
    <n v="0"/>
    <n v="0"/>
  </r>
  <r>
    <x v="17"/>
    <s v="Подношење захтева за прикључење на комуналну и другу инфраструктуру"/>
    <n v="15"/>
    <n v="13"/>
    <n v="11"/>
    <n v="2"/>
    <n v="0"/>
  </r>
  <r>
    <x v="17"/>
    <s v="Подношење захтева за издавање грађевинске дозволе"/>
    <n v="47"/>
    <n v="43"/>
    <n v="32"/>
    <n v="11"/>
    <n v="0"/>
  </r>
  <r>
    <x v="17"/>
    <s v="Достављање техничке документације у погледу мера заштите од пожара"/>
    <n v="9"/>
    <n v="6"/>
    <n v="5"/>
    <n v="1"/>
    <n v="1"/>
  </r>
  <r>
    <x v="17"/>
    <s v="Подношење захтева за остале поступке (одустанак, клаузула правноснажности, исправка техничке грешке и сл.)"/>
    <n v="59"/>
    <n v="54"/>
    <n v="53"/>
    <n v="1"/>
    <n v="0"/>
  </r>
  <r>
    <x v="17"/>
    <s v="Подношење пријаве завршетка израде темеља"/>
    <n v="20"/>
    <n v="18"/>
    <n v="16"/>
    <n v="2"/>
    <n v="0"/>
  </r>
  <r>
    <x v="17"/>
    <s v="Подношење пријаве радова"/>
    <n v="80"/>
    <n v="78"/>
    <n v="75"/>
    <n v="3"/>
    <n v="0"/>
  </r>
  <r>
    <x v="17"/>
    <s v="Подношење пријаве завршетка објекта у конструктивном смислу"/>
    <n v="13"/>
    <n v="12"/>
    <n v="11"/>
    <n v="1"/>
    <n v="0"/>
  </r>
  <r>
    <x v="17"/>
    <s v="Упис права својине и издавање решења о кућном броју"/>
    <n v="4"/>
    <n v="3"/>
    <n v="3"/>
    <n v="0"/>
    <n v="0"/>
  </r>
  <r>
    <x v="18"/>
    <s v="Подношење захтева за издавање локацијских услова"/>
    <n v="111"/>
    <n v="98"/>
    <n v="63"/>
    <n v="35"/>
    <n v="3"/>
  </r>
  <r>
    <x v="18"/>
    <s v="Подношење захтева за измену локацијских услова "/>
    <n v="8"/>
    <n v="7"/>
    <n v="6"/>
    <n v="1"/>
    <n v="0"/>
  </r>
  <r>
    <x v="18"/>
    <s v="Контрола активности на предмету - Регистратор"/>
    <n v="1"/>
    <n v="0"/>
    <n v="0"/>
    <n v="0"/>
    <n v="0"/>
  </r>
  <r>
    <x v="18"/>
    <s v="Достављање техничке документације у погледу мера заштите од пожара"/>
    <n v="12"/>
    <n v="9"/>
    <n v="5"/>
    <n v="4"/>
    <n v="0"/>
  </r>
  <r>
    <x v="18"/>
    <s v="Подношење захтева за издавање грађевинске дозволе"/>
    <n v="62"/>
    <n v="60"/>
    <n v="39"/>
    <n v="21"/>
    <n v="0"/>
  </r>
  <r>
    <x v="18"/>
    <s v="Подношење захтева за измену решења о одобрењу извођења радова (чл.145. Закона о планирању и изградњи)"/>
    <n v="5"/>
    <n v="5"/>
    <n v="5"/>
    <n v="0"/>
    <n v="0"/>
  </r>
  <r>
    <x v="18"/>
    <s v="Подношење пријаве завршетка објекта у конструктивном смислу"/>
    <n v="23"/>
    <n v="23"/>
    <n v="21"/>
    <n v="2"/>
    <n v="0"/>
  </r>
  <r>
    <x v="18"/>
    <s v="Подношење захтева за издавање решења о одобрењу извођења радова (члан 145. Закона о планирању и изградњи)"/>
    <n v="97"/>
    <n v="94"/>
    <n v="51"/>
    <n v="43"/>
    <n v="0"/>
  </r>
  <r>
    <x v="18"/>
    <s v="Подношење пријаве завршетка израде темеља"/>
    <n v="41"/>
    <n v="41"/>
    <n v="34"/>
    <n v="7"/>
    <n v="0"/>
  </r>
  <r>
    <x v="18"/>
    <s v="Подношење захтева за прикључење на комуналну и другу инфраструктуру"/>
    <n v="26"/>
    <n v="21"/>
    <n v="14"/>
    <n v="7"/>
    <n v="1"/>
  </r>
  <r>
    <x v="18"/>
    <s v="Подношење захтева за измену грађевинске дозволе"/>
    <n v="14"/>
    <n v="12"/>
    <n v="8"/>
    <n v="4"/>
    <n v="0"/>
  </r>
  <r>
    <x v="18"/>
    <s v="Подношење захтева за издавање употребне дозволе"/>
    <n v="40"/>
    <n v="38"/>
    <n v="16"/>
    <n v="22"/>
    <n v="0"/>
  </r>
  <r>
    <x v="18"/>
    <s v="Подношење захтева за остале поступке (одустанак, клаузула правноснажности, исправка техничке грешке и сл.)"/>
    <n v="60"/>
    <n v="56"/>
    <n v="47"/>
    <n v="9"/>
    <n v="0"/>
  </r>
  <r>
    <x v="18"/>
    <s v="Подношење пријаве радова"/>
    <n v="119"/>
    <n v="117"/>
    <n v="95"/>
    <n v="22"/>
    <n v="0"/>
  </r>
  <r>
    <x v="18"/>
    <s v="Упис права својине и издавање решења о кућном броју"/>
    <n v="45"/>
    <n v="42"/>
    <n v="30"/>
    <n v="12"/>
    <n v="0"/>
  </r>
  <r>
    <x v="19"/>
    <s v="Подношење захтева за издавање грађевинске дозволе"/>
    <n v="77"/>
    <n v="73"/>
    <n v="53"/>
    <n v="20"/>
    <n v="1"/>
  </r>
  <r>
    <x v="19"/>
    <s v="Подношење захтева за издавање употребне дозволе"/>
    <n v="57"/>
    <n v="54"/>
    <n v="35"/>
    <n v="19"/>
    <n v="0"/>
  </r>
  <r>
    <x v="19"/>
    <s v="Подношење захтева за измену решења о одобрењу извођења радова (чл.145. Закона о планирању и изградњи)"/>
    <n v="1"/>
    <n v="1"/>
    <n v="1"/>
    <n v="0"/>
    <n v="0"/>
  </r>
  <r>
    <x v="19"/>
    <s v="Подношење захтева за измену локацијских услова "/>
    <n v="8"/>
    <n v="8"/>
    <n v="5"/>
    <n v="3"/>
    <n v="0"/>
  </r>
  <r>
    <x v="19"/>
    <s v="Подношење захтева за издавање локацијских услова"/>
    <n v="192"/>
    <n v="180"/>
    <n v="124"/>
    <n v="56"/>
    <n v="1"/>
  </r>
  <r>
    <x v="19"/>
    <s v="Достављање техничке документације у погледу мера заштите од пожара"/>
    <n v="8"/>
    <n v="6"/>
    <n v="5"/>
    <n v="1"/>
    <n v="0"/>
  </r>
  <r>
    <x v="19"/>
    <s v="Подношење захтева за издавање решења о одобрењу извођења радова (члан 145. Закона о планирању и изградњи)"/>
    <n v="192"/>
    <n v="191"/>
    <n v="149"/>
    <n v="42"/>
    <n v="0"/>
  </r>
  <r>
    <x v="19"/>
    <s v="Подношење пријаве завршетка израде темеља"/>
    <n v="31"/>
    <n v="31"/>
    <n v="28"/>
    <n v="3"/>
    <n v="0"/>
  </r>
  <r>
    <x v="19"/>
    <s v="Подношење захтева за прикључење на комуналну и другу инфраструктуру"/>
    <n v="26"/>
    <n v="24"/>
    <n v="24"/>
    <n v="0"/>
    <n v="0"/>
  </r>
  <r>
    <x v="19"/>
    <s v="Подношење жалбе/приговора"/>
    <n v="3"/>
    <n v="0"/>
    <n v="0"/>
    <n v="0"/>
    <n v="0"/>
  </r>
  <r>
    <x v="19"/>
    <s v="Упис права својине и издавање решења о кућном броју"/>
    <n v="59"/>
    <n v="58"/>
    <n v="58"/>
    <n v="0"/>
    <n v="0"/>
  </r>
  <r>
    <x v="19"/>
    <s v="Подношење захтева за остале поступке (одустанак, клаузула правноснажности, исправка техничке грешке и сл.)"/>
    <n v="61"/>
    <n v="60"/>
    <n v="60"/>
    <n v="0"/>
    <n v="0"/>
  </r>
  <r>
    <x v="19"/>
    <s v="Подношење захтева за измену грађевинске дозволе"/>
    <n v="6"/>
    <n v="6"/>
    <n v="5"/>
    <n v="1"/>
    <n v="0"/>
  </r>
  <r>
    <x v="19"/>
    <s v="Подношење пријаве радова"/>
    <n v="202"/>
    <n v="201"/>
    <n v="184"/>
    <n v="17"/>
    <n v="0"/>
  </r>
  <r>
    <x v="19"/>
    <s v="Подношење пријаве завршетка објекта у конструктивном смислу"/>
    <n v="17"/>
    <n v="17"/>
    <n v="17"/>
    <n v="0"/>
    <n v="0"/>
  </r>
  <r>
    <x v="20"/>
    <s v="Подношење захтева за издавање употребне дозволе"/>
    <n v="59"/>
    <n v="51"/>
    <n v="38"/>
    <n v="13"/>
    <n v="5"/>
  </r>
  <r>
    <x v="20"/>
    <s v="Достављање техничке документације у погледу мера заштите од пожара"/>
    <n v="13"/>
    <n v="12"/>
    <n v="11"/>
    <n v="1"/>
    <n v="0"/>
  </r>
  <r>
    <x v="20"/>
    <s v="Подношење жалбе/приговора"/>
    <n v="4"/>
    <n v="0"/>
    <n v="0"/>
    <n v="0"/>
    <n v="0"/>
  </r>
  <r>
    <x v="20"/>
    <s v="Подношење захтева за издавање грађевинске дозволе"/>
    <n v="84"/>
    <n v="78"/>
    <n v="59"/>
    <n v="19"/>
    <n v="4"/>
  </r>
  <r>
    <x v="20"/>
    <s v="Подношење захтева за издавање решења о одобрењу извођења радова (члан 145. Закона о планирању и изградњи)"/>
    <n v="257"/>
    <n v="253"/>
    <n v="219"/>
    <n v="34"/>
    <n v="2"/>
  </r>
  <r>
    <x v="20"/>
    <s v="Подношење захтева за измену локацијских услова "/>
    <n v="9"/>
    <n v="9"/>
    <n v="7"/>
    <n v="2"/>
    <n v="0"/>
  </r>
  <r>
    <x v="20"/>
    <s v="Подношење захтева за измену грађевинске дозволе"/>
    <n v="9"/>
    <n v="8"/>
    <n v="5"/>
    <n v="3"/>
    <n v="1"/>
  </r>
  <r>
    <x v="20"/>
    <s v="Подношење пријаве радова"/>
    <n v="254"/>
    <n v="251"/>
    <n v="234"/>
    <n v="17"/>
    <n v="0"/>
  </r>
  <r>
    <x v="20"/>
    <s v="Подношење пријаве завршетка објекта у конструктивном смислу"/>
    <n v="53"/>
    <n v="33"/>
    <n v="33"/>
    <n v="0"/>
    <n v="0"/>
  </r>
  <r>
    <x v="20"/>
    <s v="Упис права својине и издавање решења о кућном броју"/>
    <n v="58"/>
    <n v="57"/>
    <n v="57"/>
    <n v="0"/>
    <n v="0"/>
  </r>
  <r>
    <x v="20"/>
    <s v="Подношење пријаве завршетка израде темеља"/>
    <n v="60"/>
    <n v="31"/>
    <n v="30"/>
    <n v="1"/>
    <n v="1"/>
  </r>
  <r>
    <x v="20"/>
    <s v="Подношење захтева за остале поступке (одустанак, клаузула правноснажности, исправка техничке грешке и сл.)"/>
    <n v="94"/>
    <n v="94"/>
    <n v="94"/>
    <n v="0"/>
    <n v="0"/>
  </r>
  <r>
    <x v="20"/>
    <s v="Подношење захтева за прикључење на комуналну и другу инфраструктуру"/>
    <n v="51"/>
    <n v="48"/>
    <n v="44"/>
    <n v="4"/>
    <n v="0"/>
  </r>
  <r>
    <x v="20"/>
    <s v="Подношење захтева за издавање локацијских услова"/>
    <n v="121"/>
    <n v="109"/>
    <n v="99"/>
    <n v="10"/>
    <n v="4"/>
  </r>
  <r>
    <x v="20"/>
    <s v="Подношење захтева за измену решења о одобрењу извођења радова (чл.145. Закона о планирању и изградњи)"/>
    <n v="2"/>
    <n v="2"/>
    <n v="1"/>
    <n v="1"/>
    <n v="0"/>
  </r>
  <r>
    <x v="21"/>
    <s v="Подношење захтева за издавање локацијских услова"/>
    <n v="199"/>
    <n v="170"/>
    <n v="131"/>
    <n v="39"/>
    <n v="13"/>
  </r>
  <r>
    <x v="21"/>
    <s v="Подношење захтева за измену грађевинске дозволе"/>
    <n v="28"/>
    <n v="24"/>
    <n v="15"/>
    <n v="9"/>
    <n v="1"/>
  </r>
  <r>
    <x v="21"/>
    <s v="Подношење захтева за издавање привремене грађевинске дозволе"/>
    <n v="2"/>
    <n v="2"/>
    <n v="2"/>
    <n v="0"/>
    <n v="0"/>
  </r>
  <r>
    <x v="21"/>
    <s v="Подношење захтева за издавање употребне дозволе"/>
    <n v="55"/>
    <n v="51"/>
    <n v="40"/>
    <n v="11"/>
    <n v="0"/>
  </r>
  <r>
    <x v="21"/>
    <s v="Достављање техничке документације у погледу мера заштите од пожара"/>
    <n v="25"/>
    <n v="22"/>
    <n v="17"/>
    <n v="5"/>
    <n v="2"/>
  </r>
  <r>
    <x v="21"/>
    <s v="Подношење захтева за измену решења о одобрењу извођења радова (чл.145. Закона о планирању и изградњи)"/>
    <n v="9"/>
    <n v="9"/>
    <n v="7"/>
    <n v="2"/>
    <n v="0"/>
  </r>
  <r>
    <x v="21"/>
    <s v="Подношење захтева за издавање грађевинске дозволе"/>
    <n v="136"/>
    <n v="126"/>
    <n v="63"/>
    <n v="63"/>
    <n v="1"/>
  </r>
  <r>
    <x v="21"/>
    <s v="Подношење захтева за прикључење на комуналну и другу инфраструктуру"/>
    <n v="41"/>
    <n v="41"/>
    <n v="39"/>
    <n v="2"/>
    <n v="0"/>
  </r>
  <r>
    <x v="21"/>
    <s v="Подношење пријаве завршетка израде темеља"/>
    <n v="60"/>
    <n v="59"/>
    <n v="52"/>
    <n v="7"/>
    <n v="0"/>
  </r>
  <r>
    <x v="21"/>
    <s v="Подношење захтева за издавање решења о одобрењу извођења радова (члан 145. Закона о планирању и изградњи)"/>
    <n v="460"/>
    <n v="455"/>
    <n v="375"/>
    <n v="80"/>
    <n v="1"/>
  </r>
  <r>
    <x v="21"/>
    <s v="Подношење пријаве радова"/>
    <n v="237"/>
    <n v="236"/>
    <n v="204"/>
    <n v="32"/>
    <n v="0"/>
  </r>
  <r>
    <x v="21"/>
    <s v="Подношење захтева за остале поступке (одустанак, клаузула правноснажности, исправка техничке грешке и сл.)"/>
    <n v="86"/>
    <n v="85"/>
    <n v="85"/>
    <n v="0"/>
    <n v="0"/>
  </r>
  <r>
    <x v="21"/>
    <s v="Подношење пријаве завршетка објекта у конструктивном смислу"/>
    <n v="51"/>
    <n v="51"/>
    <n v="50"/>
    <n v="1"/>
    <n v="0"/>
  </r>
  <r>
    <x v="21"/>
    <s v="Подношење захтева за измену локацијских услова "/>
    <n v="39"/>
    <n v="34"/>
    <n v="29"/>
    <n v="5"/>
    <n v="4"/>
  </r>
  <r>
    <x v="21"/>
    <s v="Упис права својине и издавање решења о кућном броју"/>
    <n v="55"/>
    <n v="49"/>
    <n v="47"/>
    <n v="2"/>
    <n v="0"/>
  </r>
  <r>
    <x v="22"/>
    <s v="Подношење захтева за издавање грађевинске дозволе"/>
    <n v="32"/>
    <n v="29"/>
    <n v="22"/>
    <n v="7"/>
    <n v="0"/>
  </r>
  <r>
    <x v="22"/>
    <s v="Подношење захтева за издавање употребне дозволе"/>
    <n v="23"/>
    <n v="22"/>
    <n v="14"/>
    <n v="8"/>
    <n v="0"/>
  </r>
  <r>
    <x v="22"/>
    <s v="Подношење захтева за издавање локацијских услова"/>
    <n v="93"/>
    <n v="87"/>
    <n v="43"/>
    <n v="44"/>
    <n v="0"/>
  </r>
  <r>
    <x v="22"/>
    <s v="Подношење захтева за измену локацијских услова "/>
    <n v="10"/>
    <n v="10"/>
    <n v="8"/>
    <n v="2"/>
    <n v="0"/>
  </r>
  <r>
    <x v="22"/>
    <s v="Подношење захтева за прикључење на комуналну и другу инфраструктуру"/>
    <n v="16"/>
    <n v="7"/>
    <n v="6"/>
    <n v="1"/>
    <n v="0"/>
  </r>
  <r>
    <x v="22"/>
    <s v="Подношење захтева за измену решења о одобрењу извођења радова (чл.145. Закона о планирању и изградњи)"/>
    <n v="2"/>
    <n v="2"/>
    <n v="2"/>
    <n v="0"/>
    <n v="0"/>
  </r>
  <r>
    <x v="22"/>
    <s v="Подношење жалбе/приговора"/>
    <n v="2"/>
    <n v="0"/>
    <n v="0"/>
    <n v="0"/>
    <n v="0"/>
  </r>
  <r>
    <x v="22"/>
    <s v="Подношење захтева за издавање решења о одобрењу извођења радова (члан 145. Закона о планирању и изградњи)"/>
    <n v="275"/>
    <n v="271"/>
    <n v="204"/>
    <n v="67"/>
    <n v="0"/>
  </r>
  <r>
    <x v="22"/>
    <s v="Упис права својине и издавање решења о кућном броју"/>
    <n v="23"/>
    <n v="19"/>
    <n v="18"/>
    <n v="1"/>
    <n v="0"/>
  </r>
  <r>
    <x v="22"/>
    <s v="Подношење пријаве завршетка израде темеља"/>
    <n v="12"/>
    <n v="12"/>
    <n v="9"/>
    <n v="3"/>
    <n v="0"/>
  </r>
  <r>
    <x v="22"/>
    <s v="Подношење захтева за измену грађевинске дозволе"/>
    <n v="8"/>
    <n v="8"/>
    <n v="8"/>
    <n v="0"/>
    <n v="0"/>
  </r>
  <r>
    <x v="22"/>
    <s v="Подношење пријаве завршетка објекта у конструктивном смислу"/>
    <n v="6"/>
    <n v="6"/>
    <n v="5"/>
    <n v="1"/>
    <n v="0"/>
  </r>
  <r>
    <x v="22"/>
    <s v="Достављање техничке документације у погледу мера заштите од пожара"/>
    <n v="9"/>
    <n v="8"/>
    <n v="3"/>
    <n v="5"/>
    <n v="0"/>
  </r>
  <r>
    <x v="22"/>
    <s v="Подношење пријаве радова"/>
    <n v="140"/>
    <n v="140"/>
    <n v="130"/>
    <n v="10"/>
    <n v="0"/>
  </r>
  <r>
    <x v="22"/>
    <s v="Подношење захтева за остале поступке (одустанак, клаузула правноснажности, исправка техничке грешке и сл.)"/>
    <n v="55"/>
    <n v="52"/>
    <n v="51"/>
    <n v="1"/>
    <n v="0"/>
  </r>
  <r>
    <x v="23"/>
    <s v="Достављање техничке документације у погледу мера заштите од пожара"/>
    <n v="26"/>
    <n v="23"/>
    <n v="16"/>
    <n v="7"/>
    <n v="0"/>
  </r>
  <r>
    <x v="23"/>
    <s v="Подношење захтева за измену локацијских услова "/>
    <n v="33"/>
    <n v="31"/>
    <n v="23"/>
    <n v="8"/>
    <n v="1"/>
  </r>
  <r>
    <x v="23"/>
    <s v="Подношење захтева за издавање решења о одобрењу извођења радова (члан 145. Закона о планирању и изградњи)"/>
    <n v="111"/>
    <n v="110"/>
    <n v="93"/>
    <n v="17"/>
    <n v="1"/>
  </r>
  <r>
    <x v="23"/>
    <s v="Подношење захтева за издавање грађевинске дозволе"/>
    <n v="81"/>
    <n v="80"/>
    <n v="62"/>
    <n v="18"/>
    <n v="0"/>
  </r>
  <r>
    <x v="23"/>
    <s v="Подношење захтева за издавање локацијских услова"/>
    <n v="162"/>
    <n v="153"/>
    <n v="89"/>
    <n v="64"/>
    <n v="0"/>
  </r>
  <r>
    <x v="23"/>
    <s v="Подношење захтева за издавање употребне дозволе"/>
    <n v="31"/>
    <n v="29"/>
    <n v="26"/>
    <n v="3"/>
    <n v="0"/>
  </r>
  <r>
    <x v="23"/>
    <s v="Подношење захтева за измену грађевинске дозволе"/>
    <n v="9"/>
    <n v="9"/>
    <n v="9"/>
    <n v="0"/>
    <n v="0"/>
  </r>
  <r>
    <x v="23"/>
    <s v="Подношење захтева за остале поступке (одустанак, клаузула правноснажности, исправка техничке грешке и сл.)"/>
    <n v="61"/>
    <n v="60"/>
    <n v="58"/>
    <n v="2"/>
    <n v="0"/>
  </r>
  <r>
    <x v="23"/>
    <s v="Подношење пријаве радова"/>
    <n v="192"/>
    <n v="189"/>
    <n v="171"/>
    <n v="18"/>
    <n v="1"/>
  </r>
  <r>
    <x v="23"/>
    <s v="Подношење пријаве завршетка израде темеља"/>
    <n v="37"/>
    <n v="36"/>
    <n v="35"/>
    <n v="1"/>
    <n v="0"/>
  </r>
  <r>
    <x v="23"/>
    <s v="Подношење захтева за прикључење на комуналну и другу инфраструктуру"/>
    <n v="3"/>
    <n v="2"/>
    <n v="1"/>
    <n v="1"/>
    <n v="1"/>
  </r>
  <r>
    <x v="23"/>
    <s v="Подношење пријаве завршетка објекта у конструктивном смислу"/>
    <n v="30"/>
    <n v="29"/>
    <n v="29"/>
    <n v="0"/>
    <n v="0"/>
  </r>
  <r>
    <x v="24"/>
    <s v="Подношење жалбе/приговора"/>
    <n v="7"/>
    <n v="0"/>
    <n v="0"/>
    <n v="0"/>
    <n v="0"/>
  </r>
  <r>
    <x v="24"/>
    <s v="Подношење захтева за издавање решења о одобрењу извођења радова (члан 145. Закона о планирању и изградњи)"/>
    <n v="150"/>
    <n v="144"/>
    <n v="88"/>
    <n v="56"/>
    <n v="0"/>
  </r>
  <r>
    <x v="24"/>
    <s v="Достављање техничке документације у погледу мера заштите од пожара"/>
    <n v="23"/>
    <n v="22"/>
    <n v="16"/>
    <n v="6"/>
    <n v="0"/>
  </r>
  <r>
    <x v="24"/>
    <s v="Подношење захтева за издавање грађевинске дозволе"/>
    <n v="109"/>
    <n v="104"/>
    <n v="54"/>
    <n v="50"/>
    <n v="0"/>
  </r>
  <r>
    <x v="24"/>
    <s v="Подношење захтева за издавање локацијских услова"/>
    <n v="277"/>
    <n v="258"/>
    <n v="98"/>
    <n v="160"/>
    <n v="0"/>
  </r>
  <r>
    <x v="24"/>
    <s v="Подношење захтева за измену грађевинске дозволе"/>
    <n v="15"/>
    <n v="15"/>
    <n v="9"/>
    <n v="6"/>
    <n v="0"/>
  </r>
  <r>
    <x v="24"/>
    <s v="Подношење захтева за измену локацијских услова "/>
    <n v="20"/>
    <n v="20"/>
    <n v="9"/>
    <n v="11"/>
    <n v="0"/>
  </r>
  <r>
    <x v="24"/>
    <s v="Подношење захтева за издавање употребне дозволе"/>
    <n v="215"/>
    <n v="213"/>
    <n v="157"/>
    <n v="56"/>
    <n v="0"/>
  </r>
  <r>
    <x v="24"/>
    <s v="Подношење захтева за измену решења о одобрењу извођења радова (чл.145. Закона о планирању и изградњи)"/>
    <n v="1"/>
    <n v="1"/>
    <n v="0"/>
    <n v="1"/>
    <n v="0"/>
  </r>
  <r>
    <x v="24"/>
    <s v="Подношење захтева за прикључење на комуналну и другу инфраструктуру"/>
    <n v="23"/>
    <n v="22"/>
    <n v="16"/>
    <n v="6"/>
    <n v="0"/>
  </r>
  <r>
    <x v="24"/>
    <s v="Подношење захтева за измену привремене грађевинске дозволе"/>
    <n v="2"/>
    <n v="2"/>
    <n v="0"/>
    <n v="2"/>
    <n v="0"/>
  </r>
  <r>
    <x v="24"/>
    <s v="Подношење пријаве завршетка израде темеља"/>
    <n v="109"/>
    <n v="106"/>
    <n v="100"/>
    <n v="6"/>
    <n v="0"/>
  </r>
  <r>
    <x v="24"/>
    <s v="Подношење пријаве завршетка објекта у конструктивном смислу"/>
    <n v="89"/>
    <n v="89"/>
    <n v="89"/>
    <n v="0"/>
    <n v="0"/>
  </r>
  <r>
    <x v="24"/>
    <s v="Упис права својине и издавање решења о кућном броју"/>
    <n v="189"/>
    <n v="189"/>
    <n v="185"/>
    <n v="4"/>
    <n v="0"/>
  </r>
  <r>
    <x v="24"/>
    <s v="Подношење пријаве радова"/>
    <n v="219"/>
    <n v="218"/>
    <n v="192"/>
    <n v="26"/>
    <n v="0"/>
  </r>
  <r>
    <x v="24"/>
    <s v="Подношење захтева за остале поступке (одустанак, клаузула правноснажности, исправка техничке грешке и сл.)"/>
    <n v="59"/>
    <n v="59"/>
    <n v="58"/>
    <n v="1"/>
    <n v="0"/>
  </r>
  <r>
    <x v="25"/>
    <s v="Подношење захтева за остале поступке (одустанак, клаузула правноснажности, исправка техничке грешке и сл.)"/>
    <n v="41"/>
    <n v="41"/>
    <n v="41"/>
    <n v="0"/>
    <n v="0"/>
  </r>
  <r>
    <x v="25"/>
    <s v="Подношење захтева за издавање локацијских услова"/>
    <n v="76"/>
    <n v="73"/>
    <n v="58"/>
    <n v="15"/>
    <n v="0"/>
  </r>
  <r>
    <x v="25"/>
    <s v="Достављање техничке документације у погледу мера заштите од пожара"/>
    <n v="2"/>
    <n v="2"/>
    <n v="0"/>
    <n v="2"/>
    <n v="0"/>
  </r>
  <r>
    <x v="25"/>
    <s v="Подношење пријаве радова"/>
    <n v="46"/>
    <n v="45"/>
    <n v="45"/>
    <n v="0"/>
    <n v="0"/>
  </r>
  <r>
    <x v="25"/>
    <s v="Подношење пријаве завршетка израде темеља"/>
    <n v="22"/>
    <n v="21"/>
    <n v="21"/>
    <n v="0"/>
    <n v="0"/>
  </r>
  <r>
    <x v="25"/>
    <s v="Подношење пријаве завршетка објекта у конструктивном смислу"/>
    <n v="23"/>
    <n v="23"/>
    <n v="23"/>
    <n v="0"/>
    <n v="0"/>
  </r>
  <r>
    <x v="25"/>
    <s v="Подношење захтева за издавање употребне дозволе"/>
    <n v="37"/>
    <n v="37"/>
    <n v="35"/>
    <n v="2"/>
    <n v="0"/>
  </r>
  <r>
    <x v="25"/>
    <s v="Подношење захтева за измену грађевинске дозволе"/>
    <n v="43"/>
    <n v="43"/>
    <n v="42"/>
    <n v="1"/>
    <n v="0"/>
  </r>
  <r>
    <x v="25"/>
    <s v="Подношење захтева за прикључење на комуналну и другу инфраструктуру"/>
    <n v="55"/>
    <n v="35"/>
    <n v="26"/>
    <n v="9"/>
    <n v="0"/>
  </r>
  <r>
    <x v="25"/>
    <s v="Подношење захтева за измену локацијских услова "/>
    <n v="2"/>
    <n v="2"/>
    <n v="2"/>
    <n v="0"/>
    <n v="0"/>
  </r>
  <r>
    <x v="25"/>
    <s v="Подношење захтева за издавање грађевинске дозволе"/>
    <n v="45"/>
    <n v="44"/>
    <n v="38"/>
    <n v="6"/>
    <n v="0"/>
  </r>
  <r>
    <x v="25"/>
    <s v="Упис права својине и издавање решења о кућном броју"/>
    <n v="27"/>
    <n v="24"/>
    <n v="24"/>
    <n v="0"/>
    <n v="0"/>
  </r>
  <r>
    <x v="25"/>
    <s v="Подношење захтева за издавање решења о одобрењу извођења радова (члан 145. Закона о планирању и изградњи)"/>
    <n v="31"/>
    <n v="31"/>
    <n v="25"/>
    <n v="6"/>
    <n v="0"/>
  </r>
  <r>
    <x v="26"/>
    <s v="Подношење захтева за измену грађевинске дозволе"/>
    <n v="29"/>
    <n v="25"/>
    <n v="20"/>
    <n v="5"/>
    <n v="0"/>
  </r>
  <r>
    <x v="26"/>
    <s v="Подношење жалбе/приговора"/>
    <n v="3"/>
    <n v="0"/>
    <n v="0"/>
    <n v="0"/>
    <n v="0"/>
  </r>
  <r>
    <x v="26"/>
    <s v="Подношење захтева за издавање употребне дозволе"/>
    <n v="90"/>
    <n v="85"/>
    <n v="62"/>
    <n v="23"/>
    <n v="0"/>
  </r>
  <r>
    <x v="26"/>
    <s v="Подношење захтева за издавање локацијских услова"/>
    <n v="10"/>
    <n v="9"/>
    <n v="0"/>
    <n v="9"/>
    <n v="0"/>
  </r>
  <r>
    <x v="26"/>
    <s v="Достављање техничке документације у погледу мера заштите од пожара"/>
    <n v="8"/>
    <n v="6"/>
    <n v="1"/>
    <n v="5"/>
    <n v="0"/>
  </r>
  <r>
    <x v="26"/>
    <s v="Подношење захтева за измену решења о одобрењу извођења радова (чл.145. Закона о планирању и изградњи)"/>
    <n v="1"/>
    <n v="1"/>
    <n v="1"/>
    <n v="0"/>
    <n v="0"/>
  </r>
  <r>
    <x v="26"/>
    <s v="Подношење захтева за издавање грађевинске дозволе"/>
    <n v="56"/>
    <n v="54"/>
    <n v="31"/>
    <n v="23"/>
    <n v="0"/>
  </r>
  <r>
    <x v="26"/>
    <s v="Подношење пријаве завршетка израде темеља"/>
    <n v="28"/>
    <n v="22"/>
    <n v="14"/>
    <n v="8"/>
    <n v="0"/>
  </r>
  <r>
    <x v="26"/>
    <s v="Подношење пријаве завршетка објекта у конструктивном смислу"/>
    <n v="24"/>
    <n v="20"/>
    <n v="16"/>
    <n v="4"/>
    <n v="0"/>
  </r>
  <r>
    <x v="26"/>
    <s v="Подношење захтева за издавање решења о одобрењу извођења радова (члан 145. Закона о планирању и изградњи)"/>
    <n v="139"/>
    <n v="132"/>
    <n v="84"/>
    <n v="48"/>
    <n v="0"/>
  </r>
  <r>
    <x v="26"/>
    <s v="Подношење захтева за остале поступке (одустанак, клаузула правноснажности, исправка техничке грешке и сл.)"/>
    <n v="223"/>
    <n v="206"/>
    <n v="204"/>
    <n v="2"/>
    <n v="0"/>
  </r>
  <r>
    <x v="26"/>
    <s v="Подношење захтева за прикључење на комуналну и другу инфраструктуру"/>
    <n v="128"/>
    <n v="106"/>
    <n v="55"/>
    <n v="51"/>
    <n v="0"/>
  </r>
  <r>
    <x v="26"/>
    <s v="Упис права својине и издавање решења о кућном броју"/>
    <n v="83"/>
    <n v="81"/>
    <n v="65"/>
    <n v="16"/>
    <n v="0"/>
  </r>
  <r>
    <x v="26"/>
    <s v="Подношење пријаве радова"/>
    <n v="122"/>
    <n v="115"/>
    <n v="92"/>
    <n v="23"/>
    <n v="0"/>
  </r>
  <r>
    <x v="27"/>
    <s v="Достављање техничке документације у погледу мера заштите од пожара"/>
    <n v="5"/>
    <n v="2"/>
    <n v="0"/>
    <n v="2"/>
    <n v="0"/>
  </r>
  <r>
    <x v="27"/>
    <s v="Подношење захтева за издавање решења о одобрењу извођења радова (члан 145. Закона о планирању и изградњи)"/>
    <n v="108"/>
    <n v="104"/>
    <n v="43"/>
    <n v="61"/>
    <n v="0"/>
  </r>
  <r>
    <x v="27"/>
    <s v="Подношење пријаве завршетка израде темеља"/>
    <n v="2"/>
    <n v="2"/>
    <n v="0"/>
    <n v="2"/>
    <n v="0"/>
  </r>
  <r>
    <x v="27"/>
    <s v="Подношење захтева за издавање употребне дозволе"/>
    <n v="31"/>
    <n v="30"/>
    <n v="12"/>
    <n v="18"/>
    <n v="0"/>
  </r>
  <r>
    <x v="27"/>
    <s v="Подношење захтева за измену грађевинске дозволе"/>
    <n v="1"/>
    <n v="1"/>
    <n v="1"/>
    <n v="0"/>
    <n v="0"/>
  </r>
  <r>
    <x v="27"/>
    <s v="Подношење захтева за издавање грађевинске дозволе"/>
    <n v="14"/>
    <n v="14"/>
    <n v="4"/>
    <n v="10"/>
    <n v="0"/>
  </r>
  <r>
    <x v="27"/>
    <s v="Подношење пријаве радова"/>
    <n v="41"/>
    <n v="41"/>
    <n v="33"/>
    <n v="8"/>
    <n v="0"/>
  </r>
  <r>
    <x v="27"/>
    <s v="Подношење захтева за остале поступке (одустанак, клаузула правноснажности, исправка техничке грешке и сл.)"/>
    <n v="47"/>
    <n v="47"/>
    <n v="47"/>
    <n v="0"/>
    <n v="0"/>
  </r>
  <r>
    <x v="27"/>
    <s v="Упис права својине и издавање решења о кућном броју"/>
    <n v="47"/>
    <n v="46"/>
    <n v="24"/>
    <n v="22"/>
    <n v="0"/>
  </r>
  <r>
    <x v="27"/>
    <s v="Подношење захтева за издавање локацијских услова"/>
    <n v="6"/>
    <n v="6"/>
    <n v="0"/>
    <n v="6"/>
    <n v="0"/>
  </r>
  <r>
    <x v="27"/>
    <s v="Подношење захтева за прикључење на комуналну и другу инфраструктуру"/>
    <n v="20"/>
    <n v="18"/>
    <n v="13"/>
    <n v="5"/>
    <n v="0"/>
  </r>
  <r>
    <x v="27"/>
    <s v="Подношење пријаве завршетка објекта у конструктивном смислу"/>
    <n v="4"/>
    <n v="4"/>
    <n v="3"/>
    <n v="1"/>
    <n v="0"/>
  </r>
  <r>
    <x v="28"/>
    <s v="Подношење захтева за измену локацијских услова "/>
    <n v="7"/>
    <n v="7"/>
    <n v="7"/>
    <n v="0"/>
    <n v="0"/>
  </r>
  <r>
    <x v="28"/>
    <s v="Подношење жалбе/приговора"/>
    <n v="1"/>
    <n v="0"/>
    <n v="0"/>
    <n v="0"/>
    <n v="0"/>
  </r>
  <r>
    <x v="28"/>
    <s v="Подношење захтева за издавање локацијских услова"/>
    <n v="62"/>
    <n v="60"/>
    <n v="20"/>
    <n v="40"/>
    <n v="0"/>
  </r>
  <r>
    <x v="28"/>
    <s v="Подношење пријаве завршетка израде темеља"/>
    <n v="38"/>
    <n v="30"/>
    <n v="19"/>
    <n v="11"/>
    <n v="0"/>
  </r>
  <r>
    <x v="28"/>
    <s v="Подношење захтева за измену решења о одобрењу извођења радова (чл.145. Закона о планирању и изградњи)"/>
    <n v="1"/>
    <n v="1"/>
    <n v="0"/>
    <n v="1"/>
    <n v="0"/>
  </r>
  <r>
    <x v="28"/>
    <s v="Подношење захтева за остале поступке (одустанак, клаузула правноснажности, исправка техничке грешке и сл.)"/>
    <n v="48"/>
    <n v="46"/>
    <n v="46"/>
    <n v="0"/>
    <n v="0"/>
  </r>
  <r>
    <x v="28"/>
    <s v="Подношење пријаве радова"/>
    <n v="65"/>
    <n v="64"/>
    <n v="42"/>
    <n v="22"/>
    <n v="0"/>
  </r>
  <r>
    <x v="28"/>
    <s v="Подношење пријаве завршетка објекта у конструктивном смислу"/>
    <n v="25"/>
    <n v="23"/>
    <n v="15"/>
    <n v="8"/>
    <n v="0"/>
  </r>
  <r>
    <x v="28"/>
    <s v="Подношење захтева за издавање употребне дозволе"/>
    <n v="14"/>
    <n v="13"/>
    <n v="2"/>
    <n v="11"/>
    <n v="0"/>
  </r>
  <r>
    <x v="28"/>
    <s v="Подношење захтева за прикључење на комуналну и другу инфраструктуру"/>
    <n v="26"/>
    <n v="17"/>
    <n v="9"/>
    <n v="8"/>
    <n v="0"/>
  </r>
  <r>
    <x v="28"/>
    <s v="Подношење захтева за издавање решења о одобрењу извођења радова (члан 145. Закона о планирању и изградњи)"/>
    <n v="17"/>
    <n v="16"/>
    <n v="3"/>
    <n v="13"/>
    <n v="0"/>
  </r>
  <r>
    <x v="28"/>
    <s v="Упис права својине и издавање решења о кућном броју"/>
    <n v="8"/>
    <n v="8"/>
    <n v="2"/>
    <n v="6"/>
    <n v="0"/>
  </r>
  <r>
    <x v="28"/>
    <s v="Подношење захтева за издавање грађевинске дозволе"/>
    <n v="38"/>
    <n v="36"/>
    <n v="15"/>
    <n v="21"/>
    <n v="0"/>
  </r>
  <r>
    <x v="28"/>
    <s v="Подношење захтева за измену грађевинске дозволе"/>
    <n v="9"/>
    <n v="9"/>
    <n v="6"/>
    <n v="3"/>
    <n v="0"/>
  </r>
  <r>
    <x v="29"/>
    <s v="Подношење захтева за издавање локацијских услова"/>
    <n v="6"/>
    <n v="6"/>
    <n v="0"/>
    <n v="6"/>
    <n v="0"/>
  </r>
  <r>
    <x v="29"/>
    <s v="Достављање техничке документације у погледу мера заштите од пожара"/>
    <n v="4"/>
    <n v="4"/>
    <n v="4"/>
    <n v="0"/>
    <n v="0"/>
  </r>
  <r>
    <x v="29"/>
    <s v="Подношење захтева за остале поступке (одустанак, клаузула правноснажности, исправка техничке грешке и сл.)"/>
    <n v="186"/>
    <n v="183"/>
    <n v="183"/>
    <n v="0"/>
    <n v="0"/>
  </r>
  <r>
    <x v="29"/>
    <s v="Подношење захтева за прикључење на комуналну и другу инфраструктуру"/>
    <n v="81"/>
    <n v="54"/>
    <n v="53"/>
    <n v="1"/>
    <n v="20"/>
  </r>
  <r>
    <x v="29"/>
    <s v="Подношење пријаве радова"/>
    <n v="61"/>
    <n v="61"/>
    <n v="53"/>
    <n v="8"/>
    <n v="0"/>
  </r>
  <r>
    <x v="29"/>
    <s v="Подношење захтева за издавање грађевинске дозволе"/>
    <n v="34"/>
    <n v="34"/>
    <n v="19"/>
    <n v="15"/>
    <n v="0"/>
  </r>
  <r>
    <x v="29"/>
    <s v="Подношење пријаве завршетка израде темеља"/>
    <n v="19"/>
    <n v="17"/>
    <n v="15"/>
    <n v="2"/>
    <n v="0"/>
  </r>
  <r>
    <x v="29"/>
    <s v="Подношење захтева за издавање решења о одобрењу извођења радова (члан 145. Закона о планирању и изградњи)"/>
    <n v="105"/>
    <n v="100"/>
    <n v="57"/>
    <n v="43"/>
    <n v="0"/>
  </r>
  <r>
    <x v="29"/>
    <s v="Подношење захтева за издавање употребне дозволе"/>
    <n v="76"/>
    <n v="70"/>
    <n v="45"/>
    <n v="25"/>
    <n v="0"/>
  </r>
  <r>
    <x v="29"/>
    <s v="Подношење пријаве завршетка објекта у конструктивном смислу"/>
    <n v="20"/>
    <n v="20"/>
    <n v="19"/>
    <n v="1"/>
    <n v="0"/>
  </r>
  <r>
    <x v="29"/>
    <s v="Подношење захтева за измену грађевинске дозволе"/>
    <n v="15"/>
    <n v="13"/>
    <n v="9"/>
    <n v="4"/>
    <n v="0"/>
  </r>
  <r>
    <x v="29"/>
    <s v="Упис права својине и издавање решења о кућном броју"/>
    <n v="82"/>
    <n v="64"/>
    <n v="60"/>
    <n v="4"/>
    <n v="0"/>
  </r>
  <r>
    <x v="30"/>
    <s v="Подношење жалбе/приговора"/>
    <n v="3"/>
    <n v="0"/>
    <n v="0"/>
    <n v="0"/>
    <n v="0"/>
  </r>
  <r>
    <x v="30"/>
    <s v="Подношење захтева за издавање локацијских услова"/>
    <n v="5"/>
    <n v="5"/>
    <n v="0"/>
    <n v="5"/>
    <n v="0"/>
  </r>
  <r>
    <x v="30"/>
    <s v="Подношење захтева за издавање употребне дозволе"/>
    <n v="58"/>
    <n v="53"/>
    <n v="6"/>
    <n v="47"/>
    <n v="0"/>
  </r>
  <r>
    <x v="30"/>
    <s v="Подношење захтева за прикључење на комуналну и другу инфраструктуру"/>
    <n v="36"/>
    <n v="24"/>
    <n v="19"/>
    <n v="5"/>
    <n v="0"/>
  </r>
  <r>
    <x v="30"/>
    <s v="Подношење захтева за измену грађевинске дозволе"/>
    <n v="13"/>
    <n v="12"/>
    <n v="4"/>
    <n v="8"/>
    <n v="0"/>
  </r>
  <r>
    <x v="30"/>
    <s v="Подношење пријаве завршетка израде темеља"/>
    <n v="17"/>
    <n v="15"/>
    <n v="8"/>
    <n v="7"/>
    <n v="0"/>
  </r>
  <r>
    <x v="30"/>
    <s v="Подношење захтева за измену решења о одобрењу извођења радова (чл.145. Закона о планирању и изградњи)"/>
    <n v="1"/>
    <n v="1"/>
    <n v="0"/>
    <n v="1"/>
    <n v="0"/>
  </r>
  <r>
    <x v="30"/>
    <s v="Подношење пријаве радова"/>
    <n v="43"/>
    <n v="42"/>
    <n v="28"/>
    <n v="14"/>
    <n v="0"/>
  </r>
  <r>
    <x v="30"/>
    <s v="Подношење захтева за остале поступке (одустанак, клаузула правноснажности, исправка техничке грешке и сл.)"/>
    <n v="76"/>
    <n v="69"/>
    <n v="66"/>
    <n v="3"/>
    <n v="0"/>
  </r>
  <r>
    <x v="30"/>
    <s v="Подношење захтева за издавање грађевинске дозволе"/>
    <n v="53"/>
    <n v="48"/>
    <n v="8"/>
    <n v="40"/>
    <n v="0"/>
  </r>
  <r>
    <x v="30"/>
    <s v="Упис права својине и издавање решења о кућном броју"/>
    <n v="28"/>
    <n v="24"/>
    <n v="22"/>
    <n v="2"/>
    <n v="0"/>
  </r>
  <r>
    <x v="30"/>
    <s v="Подношење захтева за издавање решења о одобрењу извођења радова (члан 145. Закона о планирању и изградњи)"/>
    <n v="103"/>
    <n v="91"/>
    <n v="41"/>
    <n v="50"/>
    <n v="0"/>
  </r>
  <r>
    <x v="30"/>
    <s v="Подношење пријаве завршетка објекта у конструктивном смислу"/>
    <n v="21"/>
    <n v="18"/>
    <n v="11"/>
    <n v="7"/>
    <n v="0"/>
  </r>
  <r>
    <x v="31"/>
    <s v="Достављање техничке документације у погледу мера заштите од пожара"/>
    <n v="3"/>
    <n v="1"/>
    <n v="0"/>
    <n v="1"/>
    <n v="0"/>
  </r>
  <r>
    <x v="31"/>
    <s v="Подношење захтева за издавање решења о одобрењу извођења радова (члан 145. Закона о планирању и изградњи)"/>
    <n v="40"/>
    <n v="40"/>
    <n v="25"/>
    <n v="15"/>
    <n v="0"/>
  </r>
  <r>
    <x v="31"/>
    <s v="Подношење захтева за издавање локацијских услова"/>
    <n v="114"/>
    <n v="105"/>
    <n v="70"/>
    <n v="35"/>
    <n v="0"/>
  </r>
  <r>
    <x v="31"/>
    <s v="Подношење захтева за измену решења о одобрењу извођења радова (чл.145. Закона о планирању и изградњи)"/>
    <n v="2"/>
    <n v="2"/>
    <n v="1"/>
    <n v="1"/>
    <n v="0"/>
  </r>
  <r>
    <x v="31"/>
    <s v="Подношење захтева за издавање грађевинске дозволе"/>
    <n v="47"/>
    <n v="47"/>
    <n v="30"/>
    <n v="17"/>
    <n v="0"/>
  </r>
  <r>
    <x v="31"/>
    <s v="Подношење захтева за издавање употребне дозволе"/>
    <n v="43"/>
    <n v="42"/>
    <n v="26"/>
    <n v="16"/>
    <n v="0"/>
  </r>
  <r>
    <x v="31"/>
    <s v="Подношење пријаве завршетка израде темеља"/>
    <n v="17"/>
    <n v="15"/>
    <n v="12"/>
    <n v="3"/>
    <n v="0"/>
  </r>
  <r>
    <x v="31"/>
    <s v="Упис права својине и издавање решења о кућном броју"/>
    <n v="36"/>
    <n v="35"/>
    <n v="34"/>
    <n v="1"/>
    <n v="0"/>
  </r>
  <r>
    <x v="31"/>
    <s v="Подношење пријаве завршетка објекта у конструктивном смислу"/>
    <n v="13"/>
    <n v="13"/>
    <n v="9"/>
    <n v="4"/>
    <n v="0"/>
  </r>
  <r>
    <x v="31"/>
    <s v="Подношење пријаве радова"/>
    <n v="63"/>
    <n v="61"/>
    <n v="51"/>
    <n v="10"/>
    <n v="0"/>
  </r>
  <r>
    <x v="31"/>
    <s v="Подношење захтева за остале поступке (одустанак, клаузула правноснажности, исправка техничке грешке и сл.)"/>
    <n v="62"/>
    <n v="62"/>
    <n v="62"/>
    <n v="0"/>
    <n v="0"/>
  </r>
  <r>
    <x v="31"/>
    <s v="Подношење захтева за прикључење на комуналну и другу инфраструктуру"/>
    <n v="14"/>
    <n v="8"/>
    <n v="4"/>
    <n v="4"/>
    <n v="0"/>
  </r>
  <r>
    <x v="31"/>
    <s v="Подношење захтева за измену грађевинске дозволе"/>
    <n v="24"/>
    <n v="24"/>
    <n v="20"/>
    <n v="4"/>
    <n v="0"/>
  </r>
  <r>
    <x v="31"/>
    <s v="Подношење жалбе/приговора"/>
    <n v="2"/>
    <n v="0"/>
    <n v="0"/>
    <n v="0"/>
    <n v="0"/>
  </r>
  <r>
    <x v="32"/>
    <s v="Достављање техничке документације у погледу мера заштите од пожара"/>
    <n v="2"/>
    <n v="0"/>
    <n v="0"/>
    <n v="0"/>
    <n v="0"/>
  </r>
  <r>
    <x v="32"/>
    <s v="Подношење жалбе/приговора"/>
    <n v="4"/>
    <n v="0"/>
    <n v="0"/>
    <n v="0"/>
    <n v="0"/>
  </r>
  <r>
    <x v="32"/>
    <s v="Подношење захтева за издавање грађевинске дозволе"/>
    <n v="37"/>
    <n v="36"/>
    <n v="27"/>
    <n v="9"/>
    <n v="0"/>
  </r>
  <r>
    <x v="32"/>
    <s v="Подношење захтева за прикључење на комуналну и другу инфраструктуру"/>
    <n v="28"/>
    <n v="27"/>
    <n v="22"/>
    <n v="5"/>
    <n v="0"/>
  </r>
  <r>
    <x v="32"/>
    <s v="Замена решења по жалби/приговору"/>
    <n v="1"/>
    <n v="0"/>
    <n v="0"/>
    <n v="0"/>
    <n v="0"/>
  </r>
  <r>
    <x v="32"/>
    <s v="Подношење захтева за издавање решења о одобрењу извођења радова (члан 145. Закона о планирању и изградњи)"/>
    <n v="85"/>
    <n v="78"/>
    <n v="51"/>
    <n v="27"/>
    <n v="0"/>
  </r>
  <r>
    <x v="32"/>
    <s v="Подношење захтева за издавање локацијских услова"/>
    <n v="76"/>
    <n v="67"/>
    <n v="52"/>
    <n v="15"/>
    <n v="0"/>
  </r>
  <r>
    <x v="32"/>
    <s v="Подношење захтева за измену грађевинске дозволе"/>
    <n v="13"/>
    <n v="11"/>
    <n v="9"/>
    <n v="2"/>
    <n v="0"/>
  </r>
  <r>
    <x v="32"/>
    <s v="Подношење захтева за измену решења о одобрењу извођења радова (чл.145. Закона о планирању и изградњи)"/>
    <n v="8"/>
    <n v="8"/>
    <n v="7"/>
    <n v="1"/>
    <n v="0"/>
  </r>
  <r>
    <x v="32"/>
    <s v="Подношење захтева за измену локацијских услова "/>
    <n v="9"/>
    <n v="9"/>
    <n v="9"/>
    <n v="0"/>
    <n v="0"/>
  </r>
  <r>
    <x v="32"/>
    <s v="Подношење захтева за остале поступке (одустанак, клаузула правноснажности, исправка техничке грешке и сл.)"/>
    <n v="146"/>
    <n v="140"/>
    <n v="135"/>
    <n v="5"/>
    <n v="0"/>
  </r>
  <r>
    <x v="32"/>
    <s v="Подношење пријаве завршетка израде темеља"/>
    <n v="44"/>
    <n v="44"/>
    <n v="41"/>
    <n v="3"/>
    <n v="0"/>
  </r>
  <r>
    <x v="32"/>
    <s v="Подношење пријаве радова"/>
    <n v="101"/>
    <n v="99"/>
    <n v="76"/>
    <n v="23"/>
    <n v="0"/>
  </r>
  <r>
    <x v="32"/>
    <s v="Подношење захтева за издавање употребне дозволе"/>
    <n v="56"/>
    <n v="53"/>
    <n v="36"/>
    <n v="17"/>
    <n v="0"/>
  </r>
  <r>
    <x v="32"/>
    <s v="Подношење пријаве завршетка објекта у конструктивном смислу"/>
    <n v="40"/>
    <n v="39"/>
    <n v="34"/>
    <n v="5"/>
    <n v="0"/>
  </r>
  <r>
    <x v="32"/>
    <s v="Упис права својине и издавање решења о кућном броју"/>
    <n v="41"/>
    <n v="34"/>
    <n v="29"/>
    <n v="5"/>
    <n v="0"/>
  </r>
  <r>
    <x v="33"/>
    <s v="Подношење захтева за издавање грађевинске дозволе"/>
    <n v="3"/>
    <n v="3"/>
    <n v="0"/>
    <n v="3"/>
    <n v="0"/>
  </r>
  <r>
    <x v="33"/>
    <s v="Достављање техничке документације у погледу мера заштите од пожара"/>
    <n v="2"/>
    <n v="2"/>
    <n v="1"/>
    <n v="1"/>
    <n v="0"/>
  </r>
  <r>
    <x v="33"/>
    <s v="Подношење захтева за издавање локацијских услова"/>
    <n v="4"/>
    <n v="4"/>
    <n v="0"/>
    <n v="4"/>
    <n v="0"/>
  </r>
  <r>
    <x v="33"/>
    <s v="Подношење жалбе/приговора"/>
    <n v="1"/>
    <n v="0"/>
    <n v="0"/>
    <n v="0"/>
    <n v="0"/>
  </r>
  <r>
    <x v="33"/>
    <s v="Подношење захтева за издавање употребне дозволе"/>
    <n v="7"/>
    <n v="7"/>
    <n v="2"/>
    <n v="5"/>
    <n v="0"/>
  </r>
  <r>
    <x v="33"/>
    <s v="Подношење захтева за издавање решења о одобрењу извођења радова (члан 145. Закона о планирању и изградњи)"/>
    <n v="67"/>
    <n v="66"/>
    <n v="19"/>
    <n v="47"/>
    <n v="0"/>
  </r>
  <r>
    <x v="33"/>
    <s v="Подношење захтева за прикључење на комуналну и другу инфраструктуру"/>
    <n v="4"/>
    <n v="4"/>
    <n v="3"/>
    <n v="1"/>
    <n v="0"/>
  </r>
  <r>
    <x v="33"/>
    <s v="Подношење захтева за остале поступке (одустанак, клаузула правноснажности, исправка техничке грешке и сл.)"/>
    <n v="23"/>
    <n v="23"/>
    <n v="22"/>
    <n v="1"/>
    <n v="0"/>
  </r>
  <r>
    <x v="33"/>
    <s v="Упис права својине и издавање решења о кућном броју"/>
    <n v="4"/>
    <n v="4"/>
    <n v="4"/>
    <n v="0"/>
    <n v="0"/>
  </r>
  <r>
    <x v="33"/>
    <s v="Подношење пријаве радова"/>
    <n v="25"/>
    <n v="24"/>
    <n v="18"/>
    <n v="6"/>
    <n v="0"/>
  </r>
  <r>
    <x v="34"/>
    <s v="Подношење захтева за измену локацијских услова "/>
    <n v="5"/>
    <n v="5"/>
    <n v="3"/>
    <n v="2"/>
    <n v="0"/>
  </r>
  <r>
    <x v="34"/>
    <s v="Подношење захтева за измену грађевинске дозволе"/>
    <n v="21"/>
    <n v="18"/>
    <n v="11"/>
    <n v="7"/>
    <n v="0"/>
  </r>
  <r>
    <x v="34"/>
    <s v="Подношење захтева за издавање привремене грађевинске дозволе"/>
    <n v="2"/>
    <n v="2"/>
    <n v="1"/>
    <n v="1"/>
    <n v="0"/>
  </r>
  <r>
    <x v="34"/>
    <s v="Подношење захтева за издавање решења о одобрењу извођења радова (члан 145. Закона о планирању и изградњи)"/>
    <n v="54"/>
    <n v="51"/>
    <n v="29"/>
    <n v="22"/>
    <n v="1"/>
  </r>
  <r>
    <x v="34"/>
    <s v="Подношење захтева за измену решења о одобрењу извођења радова (чл.145. Закона о планирању и изградњи)"/>
    <n v="4"/>
    <n v="4"/>
    <n v="2"/>
    <n v="2"/>
    <n v="0"/>
  </r>
  <r>
    <x v="34"/>
    <s v="Подношење пријаве завршетка објекта у конструктивном смислу"/>
    <n v="19"/>
    <n v="19"/>
    <n v="18"/>
    <n v="1"/>
    <n v="0"/>
  </r>
  <r>
    <x v="34"/>
    <s v="Подношење захтева за издавање грађевинске дозволе"/>
    <n v="72"/>
    <n v="70"/>
    <n v="28"/>
    <n v="42"/>
    <n v="0"/>
  </r>
  <r>
    <x v="34"/>
    <s v="Подношење пријаве завршетка израде темеља"/>
    <n v="43"/>
    <n v="42"/>
    <n v="29"/>
    <n v="13"/>
    <n v="0"/>
  </r>
  <r>
    <x v="34"/>
    <s v="Подношење захтева за издавање локацијских услова"/>
    <n v="147"/>
    <n v="136"/>
    <n v="84"/>
    <n v="52"/>
    <n v="2"/>
  </r>
  <r>
    <x v="34"/>
    <s v="Подношење захтева за прикључење на комуналну и другу инфраструктуру"/>
    <n v="53"/>
    <n v="36"/>
    <n v="18"/>
    <n v="18"/>
    <n v="0"/>
  </r>
  <r>
    <x v="34"/>
    <s v="Достављање техничке документације у погледу мера заштите од пожара"/>
    <n v="7"/>
    <n v="4"/>
    <n v="2"/>
    <n v="2"/>
    <n v="0"/>
  </r>
  <r>
    <x v="34"/>
    <s v="Упис права својине и издавање решења о кућном броју"/>
    <n v="38"/>
    <n v="36"/>
    <n v="33"/>
    <n v="3"/>
    <n v="0"/>
  </r>
  <r>
    <x v="34"/>
    <s v="Подношење захтева за издавање употребне дозволе"/>
    <n v="36"/>
    <n v="35"/>
    <n v="22"/>
    <n v="13"/>
    <n v="0"/>
  </r>
  <r>
    <x v="34"/>
    <s v="Подношење захтева за остале поступке (одустанак, клаузула правноснажности, исправка техничке грешке и сл.)"/>
    <n v="65"/>
    <n v="62"/>
    <n v="62"/>
    <n v="0"/>
    <n v="0"/>
  </r>
  <r>
    <x v="34"/>
    <s v="Подношење пријаве радова"/>
    <n v="113"/>
    <n v="112"/>
    <n v="93"/>
    <n v="19"/>
    <n v="1"/>
  </r>
  <r>
    <x v="35"/>
    <s v="Подношење захтева за измену грађевинске дозволе"/>
    <n v="4"/>
    <n v="4"/>
    <n v="3"/>
    <n v="1"/>
    <n v="0"/>
  </r>
  <r>
    <x v="35"/>
    <s v="Подношење захтева за издавање употребне дозволе"/>
    <n v="28"/>
    <n v="27"/>
    <n v="7"/>
    <n v="20"/>
    <n v="0"/>
  </r>
  <r>
    <x v="35"/>
    <s v="Упис права својине и издавање решења о кућном броју"/>
    <n v="18"/>
    <n v="18"/>
    <n v="12"/>
    <n v="6"/>
    <n v="0"/>
  </r>
  <r>
    <x v="35"/>
    <s v="Достављање техничке документације у погледу мера заштите од пожара"/>
    <n v="2"/>
    <n v="1"/>
    <n v="0"/>
    <n v="1"/>
    <n v="0"/>
  </r>
  <r>
    <x v="35"/>
    <s v="Подношење жалбе/приговора"/>
    <n v="1"/>
    <n v="0"/>
    <n v="0"/>
    <n v="0"/>
    <n v="0"/>
  </r>
  <r>
    <x v="35"/>
    <s v="Подношење пријаве радова"/>
    <n v="24"/>
    <n v="22"/>
    <n v="16"/>
    <n v="6"/>
    <n v="1"/>
  </r>
  <r>
    <x v="35"/>
    <s v="Подношење пријаве завршетка објекта у конструктивном смислу"/>
    <n v="5"/>
    <n v="5"/>
    <n v="5"/>
    <n v="0"/>
    <n v="0"/>
  </r>
  <r>
    <x v="35"/>
    <s v="Подношење захтева за издавање локацијских услова"/>
    <n v="8"/>
    <n v="8"/>
    <n v="0"/>
    <n v="8"/>
    <n v="0"/>
  </r>
  <r>
    <x v="35"/>
    <s v="Подношење захтева за остале поступке (одустанак, клаузула правноснажности, исправка техничке грешке и сл.)"/>
    <n v="41"/>
    <n v="38"/>
    <n v="35"/>
    <n v="3"/>
    <n v="0"/>
  </r>
  <r>
    <x v="35"/>
    <s v="Подношење пријаве завршетка израде темеља"/>
    <n v="2"/>
    <n v="2"/>
    <n v="1"/>
    <n v="1"/>
    <n v="0"/>
  </r>
  <r>
    <x v="35"/>
    <s v="Подношење захтева за издавање решења о одобрењу извођења радова (члан 145. Закона о планирању и изградњи)"/>
    <n v="48"/>
    <n v="46"/>
    <n v="17"/>
    <n v="29"/>
    <n v="0"/>
  </r>
  <r>
    <x v="35"/>
    <s v="Подношење захтева за издавање грађевинске дозволе"/>
    <n v="15"/>
    <n v="15"/>
    <n v="3"/>
    <n v="12"/>
    <n v="0"/>
  </r>
  <r>
    <x v="35"/>
    <s v="Подношење захтева за прикључење на комуналну и другу инфраструктуру"/>
    <n v="23"/>
    <n v="17"/>
    <n v="14"/>
    <n v="3"/>
    <n v="1"/>
  </r>
  <r>
    <x v="35"/>
    <s v="Подношење захтева за измену решења о одобрењу извођења радова (чл.145. Закона о планирању и изградњи)"/>
    <n v="3"/>
    <n v="3"/>
    <n v="2"/>
    <n v="1"/>
    <n v="0"/>
  </r>
  <r>
    <x v="36"/>
    <s v="Подношење захтева за издавање локацијских услова"/>
    <n v="4"/>
    <n v="4"/>
    <n v="0"/>
    <n v="4"/>
    <n v="0"/>
  </r>
  <r>
    <x v="36"/>
    <s v="Подношење захтева за издавање решења о одобрењу извођења радова (члан 145. Закона о планирању и изградњи)"/>
    <n v="25"/>
    <n v="24"/>
    <n v="17"/>
    <n v="7"/>
    <n v="0"/>
  </r>
  <r>
    <x v="36"/>
    <s v="Подношење пријаве завршетка израде темеља"/>
    <n v="6"/>
    <n v="6"/>
    <n v="4"/>
    <n v="2"/>
    <n v="0"/>
  </r>
  <r>
    <x v="36"/>
    <s v="Подношење захтева за издавање употребне дозволе"/>
    <n v="7"/>
    <n v="7"/>
    <n v="4"/>
    <n v="3"/>
    <n v="0"/>
  </r>
  <r>
    <x v="36"/>
    <s v="Достављање техничке документације у погледу мера заштите од пожара"/>
    <n v="3"/>
    <n v="2"/>
    <n v="1"/>
    <n v="1"/>
    <n v="0"/>
  </r>
  <r>
    <x v="36"/>
    <s v="Подношење захтева за издавање грађевинске дозволе"/>
    <n v="13"/>
    <n v="13"/>
    <n v="5"/>
    <n v="8"/>
    <n v="0"/>
  </r>
  <r>
    <x v="36"/>
    <s v="Подношење захтева за прикључење на комуналну и другу инфраструктуру"/>
    <n v="23"/>
    <n v="20"/>
    <n v="9"/>
    <n v="11"/>
    <n v="0"/>
  </r>
  <r>
    <x v="36"/>
    <s v="Упис права својине и издавање решења о кућном броју"/>
    <n v="8"/>
    <n v="2"/>
    <n v="2"/>
    <n v="0"/>
    <n v="0"/>
  </r>
  <r>
    <x v="36"/>
    <s v="Подношење захтева за остале поступке (одустанак, клаузула правноснажности, исправка техничке грешке и сл.)"/>
    <n v="12"/>
    <n v="11"/>
    <n v="11"/>
    <n v="0"/>
    <n v="0"/>
  </r>
  <r>
    <x v="36"/>
    <s v="Подношење захтева за измену решења о одобрењу извођења радова (чл.145. Закона о планирању и изградњи)"/>
    <n v="1"/>
    <n v="1"/>
    <n v="1"/>
    <n v="0"/>
    <n v="0"/>
  </r>
  <r>
    <x v="36"/>
    <s v="Подношење пријаве завршетка објекта у конструктивном смислу"/>
    <n v="7"/>
    <n v="5"/>
    <n v="5"/>
    <n v="0"/>
    <n v="0"/>
  </r>
  <r>
    <x v="36"/>
    <s v="Подношење захтева за измену грађевинске дозволе"/>
    <n v="4"/>
    <n v="4"/>
    <n v="3"/>
    <n v="1"/>
    <n v="0"/>
  </r>
  <r>
    <x v="36"/>
    <s v="Подношење пријаве радова"/>
    <n v="11"/>
    <n v="9"/>
    <n v="9"/>
    <n v="0"/>
    <n v="0"/>
  </r>
  <r>
    <x v="37"/>
    <s v="Подношење жалбе/приговора"/>
    <n v="2"/>
    <n v="0"/>
    <n v="0"/>
    <n v="0"/>
    <n v="0"/>
  </r>
  <r>
    <x v="37"/>
    <s v="Достављање техничке документације у погледу мера заштите од пожара"/>
    <n v="2"/>
    <n v="2"/>
    <n v="2"/>
    <n v="0"/>
    <n v="0"/>
  </r>
  <r>
    <x v="37"/>
    <s v="Подношење пријаве завршетка израде темеља"/>
    <n v="23"/>
    <n v="23"/>
    <n v="10"/>
    <n v="13"/>
    <n v="0"/>
  </r>
  <r>
    <x v="37"/>
    <s v="Подношење захтева за издавање локацијских услова"/>
    <n v="4"/>
    <n v="4"/>
    <n v="0"/>
    <n v="4"/>
    <n v="0"/>
  </r>
  <r>
    <x v="37"/>
    <s v="Подношење захтева за остале поступке (одустанак, клаузула правноснажности, исправка техничке грешке и сл.)"/>
    <n v="92"/>
    <n v="92"/>
    <n v="92"/>
    <n v="0"/>
    <n v="0"/>
  </r>
  <r>
    <x v="37"/>
    <s v="Подношење захтева за прикључење на комуналну и другу инфраструктуру"/>
    <n v="43"/>
    <n v="38"/>
    <n v="23"/>
    <n v="15"/>
    <n v="0"/>
  </r>
  <r>
    <x v="37"/>
    <s v="Подношење пријаве радова"/>
    <n v="72"/>
    <n v="70"/>
    <n v="38"/>
    <n v="32"/>
    <n v="0"/>
  </r>
  <r>
    <x v="37"/>
    <s v="Подношење захтева за измену решења о одобрењу извођења радова (чл.145. Закона о планирању и изградњи)"/>
    <n v="2"/>
    <n v="2"/>
    <n v="1"/>
    <n v="1"/>
    <n v="0"/>
  </r>
  <r>
    <x v="37"/>
    <s v="Подношење захтева за издавање решења о одобрењу извођења радова (члан 145. Закона о планирању и изградњи)"/>
    <n v="93"/>
    <n v="90"/>
    <n v="33"/>
    <n v="57"/>
    <n v="1"/>
  </r>
  <r>
    <x v="37"/>
    <s v="Подношење захтева за измену грађевинске дозволе"/>
    <n v="10"/>
    <n v="10"/>
    <n v="5"/>
    <n v="5"/>
    <n v="0"/>
  </r>
  <r>
    <x v="37"/>
    <s v="Подношење захтева за издавање грађевинске дозволе"/>
    <n v="22"/>
    <n v="21"/>
    <n v="7"/>
    <n v="14"/>
    <n v="0"/>
  </r>
  <r>
    <x v="37"/>
    <s v="Подношење захтева за издавање употребне дозволе"/>
    <n v="33"/>
    <n v="33"/>
    <n v="15"/>
    <n v="18"/>
    <n v="0"/>
  </r>
  <r>
    <x v="37"/>
    <s v="Подношење пријаве завршетка објекта у конструктивном смислу"/>
    <n v="18"/>
    <n v="17"/>
    <n v="10"/>
    <n v="7"/>
    <n v="0"/>
  </r>
  <r>
    <x v="37"/>
    <s v="Упис права својине и издавање решења о кућном броју"/>
    <n v="19"/>
    <n v="18"/>
    <n v="14"/>
    <n v="4"/>
    <n v="0"/>
  </r>
  <r>
    <x v="38"/>
    <s v="Подношење захтева за измену грађевинске дозволе"/>
    <n v="1"/>
    <n v="1"/>
    <n v="1"/>
    <n v="0"/>
    <n v="0"/>
  </r>
  <r>
    <x v="38"/>
    <s v="Достављање техничке документације у погледу мера заштите од пожара"/>
    <n v="3"/>
    <n v="1"/>
    <n v="1"/>
    <n v="0"/>
    <n v="0"/>
  </r>
  <r>
    <x v="38"/>
    <s v="Подношење захтева за издавање решења о одобрењу извођења радова (члан 145. Закона о планирању и изградњи)"/>
    <n v="40"/>
    <n v="35"/>
    <n v="32"/>
    <n v="3"/>
    <n v="0"/>
  </r>
  <r>
    <x v="38"/>
    <s v="Подношење захтева за издавање локацијских услова"/>
    <n v="74"/>
    <n v="70"/>
    <n v="62"/>
    <n v="8"/>
    <n v="0"/>
  </r>
  <r>
    <x v="38"/>
    <s v="Подношење захтева за издавање грађевинске дозволе"/>
    <n v="36"/>
    <n v="34"/>
    <n v="32"/>
    <n v="2"/>
    <n v="0"/>
  </r>
  <r>
    <x v="38"/>
    <s v="Подношење захтева за прикључење на комуналну и другу инфраструктуру"/>
    <n v="22"/>
    <n v="20"/>
    <n v="20"/>
    <n v="0"/>
    <n v="0"/>
  </r>
  <r>
    <x v="38"/>
    <s v="Подношење пријаве радова"/>
    <n v="45"/>
    <n v="45"/>
    <n v="44"/>
    <n v="1"/>
    <n v="0"/>
  </r>
  <r>
    <x v="38"/>
    <s v="Подношење пријаве завршетка објекта у конструктивном смислу"/>
    <n v="13"/>
    <n v="13"/>
    <n v="13"/>
    <n v="0"/>
    <n v="0"/>
  </r>
  <r>
    <x v="38"/>
    <s v="Подношење захтева за измену локацијских услова "/>
    <n v="1"/>
    <n v="1"/>
    <n v="1"/>
    <n v="0"/>
    <n v="0"/>
  </r>
  <r>
    <x v="38"/>
    <s v="Подношење захтева за остале поступке (одустанак, клаузула правноснажности, исправка техничке грешке и сл.)"/>
    <n v="61"/>
    <n v="61"/>
    <n v="61"/>
    <n v="0"/>
    <n v="0"/>
  </r>
  <r>
    <x v="38"/>
    <s v="Подношење пријаве завршетка израде темеља"/>
    <n v="21"/>
    <n v="21"/>
    <n v="20"/>
    <n v="1"/>
    <n v="0"/>
  </r>
  <r>
    <x v="38"/>
    <s v="Подношење захтева за издавање употребне дозволе"/>
    <n v="33"/>
    <n v="31"/>
    <n v="27"/>
    <n v="4"/>
    <n v="0"/>
  </r>
  <r>
    <x v="38"/>
    <s v="Упис права својине и издавање решења о кућном броју"/>
    <n v="35"/>
    <n v="33"/>
    <n v="33"/>
    <n v="0"/>
    <n v="0"/>
  </r>
  <r>
    <x v="39"/>
    <s v="Подношење захтева за издавање употребне дозволе"/>
    <n v="33"/>
    <n v="33"/>
    <n v="8"/>
    <n v="25"/>
    <n v="0"/>
  </r>
  <r>
    <x v="39"/>
    <s v="Подношење захтева за издавање решења о одобрењу извођења радова (члан 145. Закона о планирању и изградњи)"/>
    <n v="143"/>
    <n v="136"/>
    <n v="32"/>
    <n v="104"/>
    <n v="0"/>
  </r>
  <r>
    <x v="39"/>
    <s v="Достављање техничке документације у погледу мера заштите од пожара"/>
    <n v="3"/>
    <n v="3"/>
    <n v="2"/>
    <n v="1"/>
    <n v="0"/>
  </r>
  <r>
    <x v="39"/>
    <s v="Подношење захтева за измену грађевинске дозволе"/>
    <n v="1"/>
    <n v="1"/>
    <n v="0"/>
    <n v="1"/>
    <n v="0"/>
  </r>
  <r>
    <x v="39"/>
    <s v="Подношење захтева за издавање локацијских услова"/>
    <n v="4"/>
    <n v="4"/>
    <n v="0"/>
    <n v="4"/>
    <n v="0"/>
  </r>
  <r>
    <x v="39"/>
    <s v="Упис права својине и издавање решења о кућном броју"/>
    <n v="27"/>
    <n v="24"/>
    <n v="9"/>
    <n v="15"/>
    <n v="1"/>
  </r>
  <r>
    <x v="39"/>
    <s v="Подношење захтева за остале поступке (одустанак, клаузула правноснажности, исправка техничке грешке и сл.)"/>
    <n v="32"/>
    <n v="31"/>
    <n v="28"/>
    <n v="3"/>
    <n v="0"/>
  </r>
  <r>
    <x v="39"/>
    <s v="Подношење пријаве радова"/>
    <n v="83"/>
    <n v="82"/>
    <n v="52"/>
    <n v="30"/>
    <n v="0"/>
  </r>
  <r>
    <x v="39"/>
    <s v="Подношење захтева за измену решења о одобрењу извођења радова (чл.145. Закона о планирању и изградњи)"/>
    <n v="7"/>
    <n v="7"/>
    <n v="2"/>
    <n v="5"/>
    <n v="0"/>
  </r>
  <r>
    <x v="39"/>
    <s v="Подношење захтева за прикључење на комуналну и другу инфраструктуру"/>
    <n v="12"/>
    <n v="11"/>
    <n v="9"/>
    <n v="2"/>
    <n v="0"/>
  </r>
  <r>
    <x v="39"/>
    <s v="Подношење захтева за издавање грађевинске дозволе"/>
    <n v="9"/>
    <n v="8"/>
    <n v="1"/>
    <n v="7"/>
    <n v="0"/>
  </r>
  <r>
    <x v="39"/>
    <s v="Подношење жалбе/приговора"/>
    <n v="6"/>
    <n v="0"/>
    <n v="0"/>
    <n v="0"/>
    <n v="0"/>
  </r>
  <r>
    <x v="39"/>
    <s v="Подношење пријаве завршетка израде темеља"/>
    <n v="1"/>
    <n v="1"/>
    <n v="0"/>
    <n v="1"/>
    <n v="0"/>
  </r>
  <r>
    <x v="40"/>
    <s v="Подношење захтева за издавање грађевинске дозволе"/>
    <n v="28"/>
    <n v="27"/>
    <n v="13"/>
    <n v="14"/>
    <n v="1"/>
  </r>
  <r>
    <x v="40"/>
    <s v="Подношење жалбе/приговора"/>
    <n v="1"/>
    <n v="0"/>
    <n v="0"/>
    <n v="0"/>
    <n v="0"/>
  </r>
  <r>
    <x v="40"/>
    <s v="Подношење захтева за издавање решења о одобрењу извођења радова (члан 145. Закона о планирању и изградњи)"/>
    <n v="100"/>
    <n v="99"/>
    <n v="70"/>
    <n v="29"/>
    <n v="0"/>
  </r>
  <r>
    <x v="40"/>
    <s v="Подношење захтева за измену локацијских услова "/>
    <n v="4"/>
    <n v="4"/>
    <n v="4"/>
    <n v="0"/>
    <n v="0"/>
  </r>
  <r>
    <x v="40"/>
    <s v="Достављање техничке документације у погледу мера заштите од пожара"/>
    <n v="23"/>
    <n v="13"/>
    <n v="10"/>
    <n v="3"/>
    <n v="0"/>
  </r>
  <r>
    <x v="40"/>
    <s v="Подношење захтева за издавање употребне дозволе"/>
    <n v="53"/>
    <n v="53"/>
    <n v="41"/>
    <n v="12"/>
    <n v="0"/>
  </r>
  <r>
    <x v="40"/>
    <s v="Подношење захтева за измену грађевинске дозволе"/>
    <n v="1"/>
    <n v="1"/>
    <n v="1"/>
    <n v="0"/>
    <n v="0"/>
  </r>
  <r>
    <x v="40"/>
    <s v="Подношење пријаве завршетка објекта у конструктивном смислу"/>
    <n v="15"/>
    <n v="13"/>
    <n v="12"/>
    <n v="1"/>
    <n v="0"/>
  </r>
  <r>
    <x v="40"/>
    <s v="Упис права својине и издавање решења о кућном броју"/>
    <n v="42"/>
    <n v="42"/>
    <n v="37"/>
    <n v="5"/>
    <n v="0"/>
  </r>
  <r>
    <x v="40"/>
    <s v="Подношење захтева за остале поступке (одустанак, клаузула правноснажности, исправка техничке грешке и сл.)"/>
    <n v="38"/>
    <n v="37"/>
    <n v="35"/>
    <n v="2"/>
    <n v="0"/>
  </r>
  <r>
    <x v="40"/>
    <s v="Подношење пријаве завршетка израде темеља"/>
    <n v="24"/>
    <n v="21"/>
    <n v="17"/>
    <n v="4"/>
    <n v="0"/>
  </r>
  <r>
    <x v="40"/>
    <s v="Подношење захтева за издавање локацијских услова"/>
    <n v="46"/>
    <n v="43"/>
    <n v="24"/>
    <n v="19"/>
    <n v="0"/>
  </r>
  <r>
    <x v="40"/>
    <s v="Подношење захтева за прикључење на комуналну и другу инфраструктуру"/>
    <n v="30"/>
    <n v="20"/>
    <n v="20"/>
    <n v="0"/>
    <n v="3"/>
  </r>
  <r>
    <x v="40"/>
    <s v="Подношење пријаве радова"/>
    <n v="48"/>
    <n v="47"/>
    <n v="38"/>
    <n v="9"/>
    <n v="0"/>
  </r>
  <r>
    <x v="41"/>
    <s v="Подношење захтева за издавање решења о одобрењу извођења радова (члан 145. Закона о планирању и изградњи)"/>
    <n v="25"/>
    <n v="21"/>
    <n v="8"/>
    <n v="13"/>
    <n v="0"/>
  </r>
  <r>
    <x v="41"/>
    <s v="Подношење захтева за издавање грађевинске дозволе"/>
    <n v="58"/>
    <n v="49"/>
    <n v="12"/>
    <n v="37"/>
    <n v="0"/>
  </r>
  <r>
    <x v="41"/>
    <s v="Подношење захтева за издавање локацијских услова"/>
    <n v="6"/>
    <n v="6"/>
    <n v="0"/>
    <n v="6"/>
    <n v="0"/>
  </r>
  <r>
    <x v="41"/>
    <s v="Подношење захтева за измену грађевинске дозволе"/>
    <n v="27"/>
    <n v="11"/>
    <n v="7"/>
    <n v="4"/>
    <n v="0"/>
  </r>
  <r>
    <x v="41"/>
    <s v="Подношење пријаве завршетка израде темеља"/>
    <n v="14"/>
    <n v="9"/>
    <n v="5"/>
    <n v="4"/>
    <n v="0"/>
  </r>
  <r>
    <x v="41"/>
    <s v="Подношење пријаве завршетка објекта у конструктивном смислу"/>
    <n v="6"/>
    <n v="5"/>
    <n v="4"/>
    <n v="1"/>
    <n v="0"/>
  </r>
  <r>
    <x v="41"/>
    <s v="Достављање техничке документације у погледу мера заштите од пожара"/>
    <n v="2"/>
    <n v="2"/>
    <n v="0"/>
    <n v="2"/>
    <n v="0"/>
  </r>
  <r>
    <x v="41"/>
    <s v="Подношење захтева за издавање употребне дозволе"/>
    <n v="49"/>
    <n v="42"/>
    <n v="17"/>
    <n v="25"/>
    <n v="0"/>
  </r>
  <r>
    <x v="41"/>
    <s v="Подношење захтева за прикључење на комуналну и другу инфраструктуру"/>
    <n v="34"/>
    <n v="22"/>
    <n v="20"/>
    <n v="2"/>
    <n v="0"/>
  </r>
  <r>
    <x v="41"/>
    <s v="Подношење захтева за остале поступке (одустанак, клаузула правноснажности, исправка техничке грешке и сл.)"/>
    <n v="59"/>
    <n v="55"/>
    <n v="49"/>
    <n v="6"/>
    <n v="0"/>
  </r>
  <r>
    <x v="41"/>
    <s v="Подношење пријаве радова"/>
    <n v="32"/>
    <n v="29"/>
    <n v="26"/>
    <n v="3"/>
    <n v="0"/>
  </r>
  <r>
    <x v="41"/>
    <s v="Упис права својине и издавање решења о кућном броју"/>
    <n v="35"/>
    <n v="32"/>
    <n v="15"/>
    <n v="17"/>
    <n v="0"/>
  </r>
  <r>
    <x v="42"/>
    <s v="Подношење захтева за измену грађевинске дозволе"/>
    <n v="56"/>
    <n v="43"/>
    <n v="11"/>
    <n v="32"/>
    <n v="0"/>
  </r>
  <r>
    <x v="42"/>
    <s v="Подношење захтева за издавање привремене грађевинске дозволе"/>
    <n v="5"/>
    <n v="5"/>
    <n v="1"/>
    <n v="4"/>
    <n v="0"/>
  </r>
  <r>
    <x v="42"/>
    <s v="Подношење захтева за измену локацијских услова "/>
    <n v="94"/>
    <n v="87"/>
    <n v="57"/>
    <n v="30"/>
    <n v="1"/>
  </r>
  <r>
    <x v="42"/>
    <s v="Подношење жалбе/приговора"/>
    <n v="21"/>
    <n v="0"/>
    <n v="0"/>
    <n v="0"/>
    <n v="0"/>
  </r>
  <r>
    <x v="42"/>
    <s v="Достављање техничке документације у погледу мера заштите од пожара"/>
    <n v="169"/>
    <n v="120"/>
    <n v="66"/>
    <n v="54"/>
    <n v="0"/>
  </r>
  <r>
    <x v="42"/>
    <s v="Подношење пријаве радова"/>
    <n v="416"/>
    <n v="382"/>
    <n v="269"/>
    <n v="113"/>
    <n v="0"/>
  </r>
  <r>
    <x v="42"/>
    <s v="Подношење пријаве завршетка објекта у конструктивном смислу"/>
    <n v="92"/>
    <n v="77"/>
    <n v="64"/>
    <n v="13"/>
    <n v="0"/>
  </r>
  <r>
    <x v="42"/>
    <s v="Подношење захтева за остале поступке (одустанак, клаузула правноснажности, исправка техничке грешке и сл.)"/>
    <n v="506"/>
    <n v="464"/>
    <n v="464"/>
    <n v="0"/>
    <n v="1"/>
  </r>
  <r>
    <x v="42"/>
    <s v="Подношење пријаве завршетка израде темеља"/>
    <n v="169"/>
    <n v="125"/>
    <n v="64"/>
    <n v="61"/>
    <n v="0"/>
  </r>
  <r>
    <x v="42"/>
    <s v="Подношење захтева за издавање грађевинске дозволе"/>
    <n v="262"/>
    <n v="224"/>
    <n v="40"/>
    <n v="184"/>
    <n v="0"/>
  </r>
  <r>
    <x v="42"/>
    <s v="Подношење захтева за издавање употребне дозволе"/>
    <n v="168"/>
    <n v="129"/>
    <n v="25"/>
    <n v="104"/>
    <n v="0"/>
  </r>
  <r>
    <x v="42"/>
    <s v="Подношење захтева за прикључење на комуналну и другу инфраструктуру"/>
    <n v="447"/>
    <n v="359"/>
    <n v="174"/>
    <n v="185"/>
    <n v="0"/>
  </r>
  <r>
    <x v="42"/>
    <s v="Упис права својине и издавање решења о кућном броју"/>
    <n v="60"/>
    <n v="31"/>
    <n v="30"/>
    <n v="1"/>
    <n v="0"/>
  </r>
  <r>
    <x v="42"/>
    <s v="Подношење захтева за издавање решења о одобрењу извођења радова (члан 145. Закона о планирању и изградњи)"/>
    <n v="328"/>
    <n v="281"/>
    <n v="107"/>
    <n v="174"/>
    <n v="0"/>
  </r>
  <r>
    <x v="42"/>
    <s v="Подношење захтева за издавање локацијских услова"/>
    <n v="1017"/>
    <n v="793"/>
    <n v="300"/>
    <n v="493"/>
    <n v="2"/>
  </r>
  <r>
    <x v="43"/>
    <s v="Подношење захтева за издавање употребне дозволе"/>
    <n v="5"/>
    <n v="3"/>
    <n v="2"/>
    <n v="1"/>
    <n v="0"/>
  </r>
  <r>
    <x v="43"/>
    <s v="Достављање техничке документације у погледу мера заштите од пожара"/>
    <n v="8"/>
    <n v="6"/>
    <n v="6"/>
    <n v="0"/>
    <n v="0"/>
  </r>
  <r>
    <x v="43"/>
    <s v="Подношење захтева за издавање решења о одобрењу извођења радова (члан 145. Закона о планирању и изградњи)"/>
    <n v="30"/>
    <n v="29"/>
    <n v="26"/>
    <n v="3"/>
    <n v="0"/>
  </r>
  <r>
    <x v="43"/>
    <s v="Подношење захтева за измену грађевинске дозволе"/>
    <n v="2"/>
    <n v="2"/>
    <n v="2"/>
    <n v="0"/>
    <n v="0"/>
  </r>
  <r>
    <x v="43"/>
    <s v="Подношење пријаве завршетка израде темеља"/>
    <n v="8"/>
    <n v="8"/>
    <n v="7"/>
    <n v="1"/>
    <n v="0"/>
  </r>
  <r>
    <x v="43"/>
    <s v="Подношење захтева за остале поступке (одустанак, клаузула правноснажности, исправка техничке грешке и сл.)"/>
    <n v="5"/>
    <n v="5"/>
    <n v="5"/>
    <n v="0"/>
    <n v="0"/>
  </r>
  <r>
    <x v="43"/>
    <s v="Подношење пријаве завршетка објекта у конструктивном смислу"/>
    <n v="9"/>
    <n v="9"/>
    <n v="9"/>
    <n v="0"/>
    <n v="0"/>
  </r>
  <r>
    <x v="43"/>
    <s v="Подношење захтева за издавање локацијских услова"/>
    <n v="18"/>
    <n v="18"/>
    <n v="14"/>
    <n v="4"/>
    <n v="0"/>
  </r>
  <r>
    <x v="43"/>
    <s v="Подношење захтева за измену решења о одобрењу извођења радова (чл.145. Закона о планирању и изградњи)"/>
    <n v="1"/>
    <n v="1"/>
    <n v="0"/>
    <n v="1"/>
    <n v="0"/>
  </r>
  <r>
    <x v="43"/>
    <s v="Подношење пријаве радова"/>
    <n v="30"/>
    <n v="30"/>
    <n v="30"/>
    <n v="0"/>
    <n v="0"/>
  </r>
  <r>
    <x v="43"/>
    <s v="Упис права својине и издавање решења о кућном броју"/>
    <n v="5"/>
    <n v="5"/>
    <n v="4"/>
    <n v="1"/>
    <n v="0"/>
  </r>
  <r>
    <x v="43"/>
    <s v="Подношење захтева за издавање грађевинске дозволе"/>
    <n v="14"/>
    <n v="13"/>
    <n v="11"/>
    <n v="2"/>
    <n v="0"/>
  </r>
  <r>
    <x v="44"/>
    <s v="Подношење жалбе/приговора"/>
    <n v="1"/>
    <n v="0"/>
    <n v="0"/>
    <n v="0"/>
    <n v="0"/>
  </r>
  <r>
    <x v="44"/>
    <s v="Подношење захтева за издавање употребне дозволе"/>
    <n v="3"/>
    <n v="3"/>
    <n v="1"/>
    <n v="2"/>
    <n v="0"/>
  </r>
  <r>
    <x v="44"/>
    <s v="Подношење захтева за издавање решења о одобрењу извођења радова (члан 145. Закона о планирању и изградњи)"/>
    <n v="20"/>
    <n v="19"/>
    <n v="13"/>
    <n v="6"/>
    <n v="0"/>
  </r>
  <r>
    <x v="44"/>
    <s v="Подношење захтева за издавање грађевинске дозволе"/>
    <n v="15"/>
    <n v="14"/>
    <n v="10"/>
    <n v="4"/>
    <n v="0"/>
  </r>
  <r>
    <x v="44"/>
    <s v="Достављање техничке документације у погледу мера заштите од пожара"/>
    <n v="1"/>
    <n v="1"/>
    <n v="1"/>
    <n v="0"/>
    <n v="0"/>
  </r>
  <r>
    <x v="44"/>
    <s v="Подношење пријаве радова"/>
    <n v="23"/>
    <n v="23"/>
    <n v="23"/>
    <n v="0"/>
    <n v="0"/>
  </r>
  <r>
    <x v="44"/>
    <s v="Подношење пријаве завршетка израде темеља"/>
    <n v="7"/>
    <n v="7"/>
    <n v="7"/>
    <n v="0"/>
    <n v="0"/>
  </r>
  <r>
    <x v="44"/>
    <s v="Подношење захтева за остале поступке (одустанак, клаузула правноснажности, исправка техничке грешке и сл.)"/>
    <n v="10"/>
    <n v="10"/>
    <n v="10"/>
    <n v="0"/>
    <n v="0"/>
  </r>
  <r>
    <x v="44"/>
    <s v="Упис права својине и издавање решења о кућном броју"/>
    <n v="4"/>
    <n v="4"/>
    <n v="4"/>
    <n v="0"/>
    <n v="0"/>
  </r>
  <r>
    <x v="44"/>
    <s v="Подношење пријаве завршетка објекта у конструктивном смислу"/>
    <n v="3"/>
    <n v="3"/>
    <n v="3"/>
    <n v="0"/>
    <n v="0"/>
  </r>
  <r>
    <x v="44"/>
    <s v="Подношење захтева за измену грађевинске дозволе"/>
    <n v="2"/>
    <n v="2"/>
    <n v="1"/>
    <n v="1"/>
    <n v="0"/>
  </r>
  <r>
    <x v="44"/>
    <s v="Подношење захтева за издавање локацијских услова"/>
    <n v="38"/>
    <n v="31"/>
    <n v="26"/>
    <n v="5"/>
    <n v="0"/>
  </r>
  <r>
    <x v="44"/>
    <s v="Подношење захтева за измену локацијских услова "/>
    <n v="1"/>
    <n v="1"/>
    <n v="1"/>
    <n v="0"/>
    <n v="0"/>
  </r>
  <r>
    <x v="44"/>
    <s v="Подношење захтева за прикључење на комуналну и другу инфраструктуру"/>
    <n v="2"/>
    <n v="2"/>
    <n v="1"/>
    <n v="1"/>
    <n v="0"/>
  </r>
  <r>
    <x v="45"/>
    <s v="Подношење захтева за издавање грађевинске дозволе"/>
    <n v="42"/>
    <n v="41"/>
    <n v="37"/>
    <n v="4"/>
    <n v="0"/>
  </r>
  <r>
    <x v="45"/>
    <s v="Подношење захтева за издавање употребне дозволе"/>
    <n v="27"/>
    <n v="25"/>
    <n v="21"/>
    <n v="4"/>
    <n v="0"/>
  </r>
  <r>
    <x v="45"/>
    <s v="Достављање техничке документације у погледу мера заштите од пожара"/>
    <n v="2"/>
    <n v="1"/>
    <n v="1"/>
    <n v="0"/>
    <n v="0"/>
  </r>
  <r>
    <x v="45"/>
    <s v="Подношење захтева за издавање решења о одобрењу извођења радова (члан 145. Закона о планирању и изградњи)"/>
    <n v="67"/>
    <n v="67"/>
    <n v="59"/>
    <n v="8"/>
    <n v="0"/>
  </r>
  <r>
    <x v="45"/>
    <s v="Подношење захтева за измену локацијских услова "/>
    <n v="4"/>
    <n v="4"/>
    <n v="4"/>
    <n v="0"/>
    <n v="0"/>
  </r>
  <r>
    <x v="45"/>
    <s v="Подношење пријаве завршетка израде темеља"/>
    <n v="23"/>
    <n v="22"/>
    <n v="17"/>
    <n v="5"/>
    <n v="0"/>
  </r>
  <r>
    <x v="45"/>
    <s v="Замена решења по жалби/приговору"/>
    <n v="2"/>
    <n v="0"/>
    <n v="0"/>
    <n v="0"/>
    <n v="0"/>
  </r>
  <r>
    <x v="45"/>
    <s v="Подношење пријаве завршетка објекта у конструктивном смислу"/>
    <n v="11"/>
    <n v="11"/>
    <n v="10"/>
    <n v="1"/>
    <n v="0"/>
  </r>
  <r>
    <x v="45"/>
    <s v="Упис права својине и издавање решења о кућном броју"/>
    <n v="31"/>
    <n v="30"/>
    <n v="30"/>
    <n v="0"/>
    <n v="0"/>
  </r>
  <r>
    <x v="45"/>
    <s v="Подношење захтева за измену грађевинске дозволе"/>
    <n v="4"/>
    <n v="4"/>
    <n v="4"/>
    <n v="0"/>
    <n v="0"/>
  </r>
  <r>
    <x v="45"/>
    <s v="Подношење захтева за издавање локацијских услова"/>
    <n v="56"/>
    <n v="51"/>
    <n v="40"/>
    <n v="11"/>
    <n v="0"/>
  </r>
  <r>
    <x v="45"/>
    <s v="Подношење захтева за прикључење на комуналну и другу инфраструктуру"/>
    <n v="5"/>
    <n v="5"/>
    <n v="3"/>
    <n v="2"/>
    <n v="0"/>
  </r>
  <r>
    <x v="45"/>
    <s v="Подношење захтева за измену решења о одобрењу извођења радова (чл.145. Закона о планирању и изградњи)"/>
    <n v="4"/>
    <n v="4"/>
    <n v="4"/>
    <n v="0"/>
    <n v="0"/>
  </r>
  <r>
    <x v="45"/>
    <s v="Подношење захтева за остале поступке (одустанак, клаузула правноснажности, исправка техничке грешке и сл.)"/>
    <n v="14"/>
    <n v="13"/>
    <n v="13"/>
    <n v="0"/>
    <n v="0"/>
  </r>
  <r>
    <x v="45"/>
    <s v="Подношење пријаве радова"/>
    <n v="77"/>
    <n v="77"/>
    <n v="71"/>
    <n v="6"/>
    <n v="0"/>
  </r>
  <r>
    <x v="46"/>
    <s v="Подношење захтева за издавање привремене грађевинске дозволе"/>
    <n v="2"/>
    <n v="0"/>
    <n v="0"/>
    <n v="0"/>
    <n v="0"/>
  </r>
  <r>
    <x v="46"/>
    <s v="Подношење захтева за издавање локацијских услова"/>
    <n v="31"/>
    <n v="29"/>
    <n v="26"/>
    <n v="3"/>
    <n v="0"/>
  </r>
  <r>
    <x v="46"/>
    <s v="Подношење захтева за издавање решења о одобрењу извођења радова (члан 145. Закона о планирању и изградњи)"/>
    <n v="23"/>
    <n v="21"/>
    <n v="10"/>
    <n v="11"/>
    <n v="0"/>
  </r>
  <r>
    <x v="46"/>
    <s v="Подношење захтева за издавање грађевинске дозволе"/>
    <n v="15"/>
    <n v="14"/>
    <n v="10"/>
    <n v="4"/>
    <n v="0"/>
  </r>
  <r>
    <x v="46"/>
    <s v="Подношење захтева за измену грађевинске дозволе"/>
    <n v="2"/>
    <n v="2"/>
    <n v="2"/>
    <n v="0"/>
    <n v="0"/>
  </r>
  <r>
    <x v="46"/>
    <s v="Упис права својине и издавање решења о кућном броју"/>
    <n v="8"/>
    <n v="8"/>
    <n v="7"/>
    <n v="1"/>
    <n v="0"/>
  </r>
  <r>
    <x v="46"/>
    <s v="Достављање техничке документације у погледу мера заштите од пожара"/>
    <n v="2"/>
    <n v="2"/>
    <n v="1"/>
    <n v="1"/>
    <n v="0"/>
  </r>
  <r>
    <x v="46"/>
    <s v="Подношење захтева за прикључење на комуналну и другу инфраструктуру"/>
    <n v="3"/>
    <n v="2"/>
    <n v="1"/>
    <n v="1"/>
    <n v="0"/>
  </r>
  <r>
    <x v="46"/>
    <s v="Подношење захтева за издавање употребне дозволе"/>
    <n v="10"/>
    <n v="7"/>
    <n v="4"/>
    <n v="3"/>
    <n v="0"/>
  </r>
  <r>
    <x v="46"/>
    <s v="Подношење пријаве завршетка објекта у конструктивном смислу"/>
    <n v="4"/>
    <n v="4"/>
    <n v="4"/>
    <n v="0"/>
    <n v="0"/>
  </r>
  <r>
    <x v="46"/>
    <s v="Подношење пријаве завршетка израде темеља"/>
    <n v="9"/>
    <n v="8"/>
    <n v="6"/>
    <n v="2"/>
    <n v="0"/>
  </r>
  <r>
    <x v="46"/>
    <s v="Подношење захтева за остале поступке (одустанак, клаузула правноснажности, исправка техничке грешке и сл.)"/>
    <n v="7"/>
    <n v="6"/>
    <n v="6"/>
    <n v="0"/>
    <n v="0"/>
  </r>
  <r>
    <x v="46"/>
    <s v="Подношење пријаве радова"/>
    <n v="13"/>
    <n v="11"/>
    <n v="11"/>
    <n v="0"/>
    <n v="0"/>
  </r>
  <r>
    <x v="47"/>
    <s v="Подношење захтева за издавање употребне дозволе"/>
    <n v="73"/>
    <n v="70"/>
    <n v="67"/>
    <n v="3"/>
    <n v="0"/>
  </r>
  <r>
    <x v="47"/>
    <s v="Подношење захтева за измену локацијских услова "/>
    <n v="2"/>
    <n v="2"/>
    <n v="1"/>
    <n v="1"/>
    <n v="0"/>
  </r>
  <r>
    <x v="47"/>
    <s v="Подношење захтева за издавање локацијских услова"/>
    <n v="28"/>
    <n v="22"/>
    <n v="14"/>
    <n v="8"/>
    <n v="1"/>
  </r>
  <r>
    <x v="47"/>
    <s v="Подношење захтева за прикључење на комуналну и другу инфраструктуру"/>
    <n v="4"/>
    <n v="4"/>
    <n v="3"/>
    <n v="1"/>
    <n v="0"/>
  </r>
  <r>
    <x v="47"/>
    <s v="Подношење захтева за остале поступке (одустанак, клаузула правноснажности, исправка техничке грешке и сл.)"/>
    <n v="5"/>
    <n v="4"/>
    <n v="4"/>
    <n v="0"/>
    <n v="0"/>
  </r>
  <r>
    <x v="47"/>
    <s v="Подношење захтева за измену грађевинске дозволе"/>
    <n v="1"/>
    <n v="1"/>
    <n v="1"/>
    <n v="0"/>
    <n v="0"/>
  </r>
  <r>
    <x v="47"/>
    <s v="Упис права својине и издавање решења о кућном броју"/>
    <n v="73"/>
    <n v="71"/>
    <n v="71"/>
    <n v="0"/>
    <n v="0"/>
  </r>
  <r>
    <x v="47"/>
    <s v="Подношење пријаве радова"/>
    <n v="31"/>
    <n v="31"/>
    <n v="25"/>
    <n v="6"/>
    <n v="0"/>
  </r>
  <r>
    <x v="47"/>
    <s v="Подношење пријаве завршетка објекта у конструктивном смислу"/>
    <n v="9"/>
    <n v="8"/>
    <n v="7"/>
    <n v="1"/>
    <n v="0"/>
  </r>
  <r>
    <x v="47"/>
    <s v="Достављање техничке документације у погледу мера заштите од пожара"/>
    <n v="2"/>
    <n v="2"/>
    <n v="2"/>
    <n v="0"/>
    <n v="0"/>
  </r>
  <r>
    <x v="47"/>
    <s v="Подношење захтева за издавање грађевинске дозволе"/>
    <n v="13"/>
    <n v="13"/>
    <n v="12"/>
    <n v="1"/>
    <n v="0"/>
  </r>
  <r>
    <x v="47"/>
    <s v="Подношење жалбе/приговора"/>
    <n v="2"/>
    <n v="0"/>
    <n v="0"/>
    <n v="0"/>
    <n v="0"/>
  </r>
  <r>
    <x v="47"/>
    <s v="Подношење захтева за издавање решења о одобрењу извођења радова (члан 145. Закона о планирању и изградњи)"/>
    <n v="77"/>
    <n v="75"/>
    <n v="70"/>
    <n v="5"/>
    <n v="0"/>
  </r>
  <r>
    <x v="47"/>
    <s v="Подношење пријаве завршетка израде темеља"/>
    <n v="14"/>
    <n v="14"/>
    <n v="9"/>
    <n v="5"/>
    <n v="0"/>
  </r>
  <r>
    <x v="48"/>
    <s v="Достављање техничке документације у погледу мера заштите од пожара"/>
    <n v="30"/>
    <n v="19"/>
    <n v="13"/>
    <n v="6"/>
    <n v="0"/>
  </r>
  <r>
    <x v="48"/>
    <s v="Подношење захтева за издавање решења о одобрењу извођења радова (члан 145. Закона о планирању и изградњи)"/>
    <n v="98"/>
    <n v="96"/>
    <n v="79"/>
    <n v="17"/>
    <n v="0"/>
  </r>
  <r>
    <x v="48"/>
    <s v="Подношење жалбе/приговора"/>
    <n v="4"/>
    <n v="0"/>
    <n v="0"/>
    <n v="0"/>
    <n v="0"/>
  </r>
  <r>
    <x v="48"/>
    <s v="Подношење захтева за издавање локацијских услова"/>
    <n v="88"/>
    <n v="81"/>
    <n v="34"/>
    <n v="47"/>
    <n v="0"/>
  </r>
  <r>
    <x v="48"/>
    <s v="Подношење пријаве завршетка израде темеља"/>
    <n v="29"/>
    <n v="28"/>
    <n v="27"/>
    <n v="1"/>
    <n v="0"/>
  </r>
  <r>
    <x v="48"/>
    <s v="Подношење захтева за прикључење на комуналну и другу инфраструктуру"/>
    <n v="4"/>
    <n v="4"/>
    <n v="4"/>
    <n v="0"/>
    <n v="0"/>
  </r>
  <r>
    <x v="48"/>
    <s v="Подношење захтева за измену грађевинске дозволе"/>
    <n v="11"/>
    <n v="11"/>
    <n v="4"/>
    <n v="7"/>
    <n v="0"/>
  </r>
  <r>
    <x v="48"/>
    <s v="Подношење захтева за издавање грађевинске дозволе"/>
    <n v="49"/>
    <n v="49"/>
    <n v="48"/>
    <n v="1"/>
    <n v="0"/>
  </r>
  <r>
    <x v="48"/>
    <s v="Подношење пријаве радова"/>
    <n v="62"/>
    <n v="62"/>
    <n v="58"/>
    <n v="4"/>
    <n v="0"/>
  </r>
  <r>
    <x v="48"/>
    <s v="Подношење захтева за остале поступке (одустанак, клаузула правноснажности, исправка техничке грешке и сл.)"/>
    <n v="28"/>
    <n v="28"/>
    <n v="28"/>
    <n v="0"/>
    <n v="0"/>
  </r>
  <r>
    <x v="48"/>
    <s v="Подношење захтева за измену решења о одобрењу извођења радова (чл.145. Закона о планирању и изградњи)"/>
    <n v="3"/>
    <n v="3"/>
    <n v="3"/>
    <n v="0"/>
    <n v="0"/>
  </r>
  <r>
    <x v="48"/>
    <s v="Подношење захтева за измену локацијских услова "/>
    <n v="4"/>
    <n v="4"/>
    <n v="3"/>
    <n v="1"/>
    <n v="0"/>
  </r>
  <r>
    <x v="48"/>
    <s v="Подношење захтева за издавање употребне дозволе"/>
    <n v="31"/>
    <n v="31"/>
    <n v="29"/>
    <n v="2"/>
    <n v="0"/>
  </r>
  <r>
    <x v="48"/>
    <s v="Подношење пријаве завршетка објекта у конструктивном смислу"/>
    <n v="12"/>
    <n v="10"/>
    <n v="9"/>
    <n v="1"/>
    <n v="0"/>
  </r>
  <r>
    <x v="48"/>
    <s v="Упис права својине и издавање решења о кућном броју"/>
    <n v="33"/>
    <n v="33"/>
    <n v="33"/>
    <n v="0"/>
    <n v="0"/>
  </r>
  <r>
    <x v="49"/>
    <s v="Подношење захтева за издавање локацијских услова"/>
    <n v="28"/>
    <n v="23"/>
    <n v="15"/>
    <n v="8"/>
    <n v="0"/>
  </r>
  <r>
    <x v="49"/>
    <s v="Подношење захтева за издавање употребне дозволе"/>
    <n v="10"/>
    <n v="9"/>
    <n v="8"/>
    <n v="1"/>
    <n v="0"/>
  </r>
  <r>
    <x v="49"/>
    <s v="Подношење захтева за издавање грађевинске дозволе"/>
    <n v="15"/>
    <n v="13"/>
    <n v="8"/>
    <n v="5"/>
    <n v="0"/>
  </r>
  <r>
    <x v="49"/>
    <s v="Подношење жалбе/приговора"/>
    <n v="3"/>
    <n v="0"/>
    <n v="0"/>
    <n v="0"/>
    <n v="0"/>
  </r>
  <r>
    <x v="49"/>
    <s v="Подношење захтева за издавање решења о одобрењу извођења радова (члан 145. Закона о планирању и изградњи)"/>
    <n v="11"/>
    <n v="11"/>
    <n v="9"/>
    <n v="2"/>
    <n v="0"/>
  </r>
  <r>
    <x v="49"/>
    <s v="Подношење захтева за измену решења о одобрењу извођења радова (чл.145. Закона о планирању и изградњи)"/>
    <n v="2"/>
    <n v="2"/>
    <n v="2"/>
    <n v="0"/>
    <n v="0"/>
  </r>
  <r>
    <x v="49"/>
    <s v="Подношење захтева за прикључење на комуналну и другу инфраструктуру"/>
    <n v="1"/>
    <n v="1"/>
    <n v="0"/>
    <n v="1"/>
    <n v="0"/>
  </r>
  <r>
    <x v="49"/>
    <s v="Подношење захтева за остале поступке (одустанак, клаузула правноснажности, исправка техничке грешке и сл.)"/>
    <n v="9"/>
    <n v="9"/>
    <n v="9"/>
    <n v="0"/>
    <n v="0"/>
  </r>
  <r>
    <x v="49"/>
    <s v="Подношење пријаве радова"/>
    <n v="13"/>
    <n v="13"/>
    <n v="11"/>
    <n v="2"/>
    <n v="0"/>
  </r>
  <r>
    <x v="49"/>
    <s v="Подношење захтева за измену грађевинске дозволе"/>
    <n v="3"/>
    <n v="3"/>
    <n v="3"/>
    <n v="0"/>
    <n v="0"/>
  </r>
  <r>
    <x v="49"/>
    <s v="Подношење пријаве завршетка израде темеља"/>
    <n v="3"/>
    <n v="2"/>
    <n v="2"/>
    <n v="0"/>
    <n v="0"/>
  </r>
  <r>
    <x v="49"/>
    <s v="Подношење пријаве завршетка објекта у конструктивном смислу"/>
    <n v="6"/>
    <n v="6"/>
    <n v="5"/>
    <n v="1"/>
    <n v="0"/>
  </r>
  <r>
    <x v="49"/>
    <s v="Упис права својине и издавање решења о кућном броју"/>
    <n v="3"/>
    <n v="3"/>
    <n v="3"/>
    <n v="0"/>
    <n v="0"/>
  </r>
  <r>
    <x v="50"/>
    <s v="Подношење захтева за остале поступке (одустанак, клаузула правноснажности, исправка техничке грешке и сл.)"/>
    <n v="1"/>
    <n v="0"/>
    <n v="0"/>
    <n v="0"/>
    <n v="0"/>
  </r>
  <r>
    <x v="50"/>
    <s v="Подношење захтева за издавање грађевинске дозволе"/>
    <n v="1"/>
    <n v="1"/>
    <n v="1"/>
    <n v="0"/>
    <n v="0"/>
  </r>
  <r>
    <x v="50"/>
    <s v="Подношење захтева за издавање решења о одобрењу извођења радова (члан 145. Закона о планирању и изградњи)"/>
    <n v="8"/>
    <n v="8"/>
    <n v="6"/>
    <n v="2"/>
    <n v="0"/>
  </r>
  <r>
    <x v="50"/>
    <s v="Подношење захтева за измену локацијских услова "/>
    <n v="4"/>
    <n v="4"/>
    <n v="4"/>
    <n v="0"/>
    <n v="0"/>
  </r>
  <r>
    <x v="50"/>
    <s v="Достављање техничке документације у погледу мера заштите од пожара"/>
    <n v="3"/>
    <n v="3"/>
    <n v="3"/>
    <n v="0"/>
    <n v="0"/>
  </r>
  <r>
    <x v="50"/>
    <s v="Подношење захтева за издавање локацијских услова"/>
    <n v="5"/>
    <n v="5"/>
    <n v="2"/>
    <n v="3"/>
    <n v="0"/>
  </r>
  <r>
    <x v="50"/>
    <s v="Подношење захтева за измену грађевинске дозволе"/>
    <n v="1"/>
    <n v="0"/>
    <n v="0"/>
    <n v="0"/>
    <n v="0"/>
  </r>
  <r>
    <x v="50"/>
    <s v="Подношење захтева за издавање употребне дозволе"/>
    <n v="1"/>
    <n v="1"/>
    <n v="0"/>
    <n v="1"/>
    <n v="0"/>
  </r>
  <r>
    <x v="50"/>
    <s v="Подношење захтева за измену решења о одобрењу извођења радова (чл.145. Закона о планирању и изградњи)"/>
    <n v="2"/>
    <n v="2"/>
    <n v="0"/>
    <n v="2"/>
    <n v="0"/>
  </r>
  <r>
    <x v="50"/>
    <s v="Упис права својине и издавање решења о кућном броју"/>
    <n v="1"/>
    <n v="1"/>
    <n v="1"/>
    <n v="0"/>
    <n v="0"/>
  </r>
  <r>
    <x v="50"/>
    <s v="Подношење пријаве завршетка израде темеља"/>
    <n v="2"/>
    <n v="2"/>
    <n v="2"/>
    <n v="0"/>
    <n v="0"/>
  </r>
  <r>
    <x v="50"/>
    <s v="Подношење пријаве радова"/>
    <n v="8"/>
    <n v="8"/>
    <n v="7"/>
    <n v="1"/>
    <n v="0"/>
  </r>
  <r>
    <x v="50"/>
    <s v="Подношење пријаве завршетка објекта у конструктивном смислу"/>
    <n v="3"/>
    <n v="3"/>
    <n v="2"/>
    <n v="1"/>
    <n v="0"/>
  </r>
  <r>
    <x v="50"/>
    <s v="Подношење захтева за прикључење на комуналну и другу инфраструктуру"/>
    <n v="1"/>
    <n v="1"/>
    <n v="1"/>
    <n v="0"/>
    <n v="0"/>
  </r>
  <r>
    <x v="51"/>
    <s v="Подношење захтева за измену локацијских услова "/>
    <n v="1"/>
    <n v="1"/>
    <n v="1"/>
    <n v="0"/>
    <n v="0"/>
  </r>
  <r>
    <x v="51"/>
    <s v="Подношење захтева за измену грађевинске дозволе"/>
    <n v="3"/>
    <n v="2"/>
    <n v="1"/>
    <n v="1"/>
    <n v="1"/>
  </r>
  <r>
    <x v="51"/>
    <s v="Подношење захтева за издавање решења о одобрењу извођења радова (члан 145. Закона о планирању и изградњи)"/>
    <n v="29"/>
    <n v="26"/>
    <n v="16"/>
    <n v="10"/>
    <n v="0"/>
  </r>
  <r>
    <x v="51"/>
    <s v="Достављање техничке документације у погледу мера заштите од пожара"/>
    <n v="2"/>
    <n v="2"/>
    <n v="2"/>
    <n v="0"/>
    <n v="0"/>
  </r>
  <r>
    <x v="51"/>
    <s v="Подношење захтева за издавање локацијских услова"/>
    <n v="69"/>
    <n v="56"/>
    <n v="40"/>
    <n v="16"/>
    <n v="0"/>
  </r>
  <r>
    <x v="51"/>
    <s v="Подношење захтева за остале поступке (одустанак, клаузула правноснажности, исправка техничке грешке и сл.)"/>
    <n v="33"/>
    <n v="33"/>
    <n v="33"/>
    <n v="0"/>
    <n v="0"/>
  </r>
  <r>
    <x v="51"/>
    <s v="Подношење пријаве завршетка израде темеља"/>
    <n v="20"/>
    <n v="20"/>
    <n v="20"/>
    <n v="0"/>
    <n v="0"/>
  </r>
  <r>
    <x v="51"/>
    <s v="Подношење захтева за прикључење на комуналну и другу инфраструктуру"/>
    <n v="2"/>
    <n v="2"/>
    <n v="1"/>
    <n v="1"/>
    <n v="0"/>
  </r>
  <r>
    <x v="51"/>
    <s v="Подношење пријаве радова"/>
    <n v="49"/>
    <n v="49"/>
    <n v="41"/>
    <n v="8"/>
    <n v="0"/>
  </r>
  <r>
    <x v="51"/>
    <s v="Подношење захтева за издавање употребне дозволе"/>
    <n v="8"/>
    <n v="7"/>
    <n v="5"/>
    <n v="2"/>
    <n v="1"/>
  </r>
  <r>
    <x v="51"/>
    <s v="Подношење захтева за издавање грађевинске дозволе"/>
    <n v="30"/>
    <n v="26"/>
    <n v="18"/>
    <n v="8"/>
    <n v="3"/>
  </r>
  <r>
    <x v="51"/>
    <s v="Упис права својине и издавање решења о кућном броју"/>
    <n v="6"/>
    <n v="6"/>
    <n v="6"/>
    <n v="0"/>
    <n v="0"/>
  </r>
  <r>
    <x v="51"/>
    <s v="Подношење пријаве завршетка објекта у конструктивном смислу"/>
    <n v="9"/>
    <n v="9"/>
    <n v="9"/>
    <n v="0"/>
    <n v="0"/>
  </r>
  <r>
    <x v="52"/>
    <s v="Подношење захтева за издавање грађевинске дозволе"/>
    <n v="14"/>
    <n v="14"/>
    <n v="12"/>
    <n v="2"/>
    <n v="0"/>
  </r>
  <r>
    <x v="52"/>
    <s v="Подношење пријаве завршетка објекта у конструктивном смислу"/>
    <n v="1"/>
    <n v="1"/>
    <n v="1"/>
    <n v="0"/>
    <n v="0"/>
  </r>
  <r>
    <x v="52"/>
    <s v="Достављање техничке документације у погледу мера заштите од пожара"/>
    <n v="1"/>
    <n v="0"/>
    <n v="0"/>
    <n v="0"/>
    <n v="0"/>
  </r>
  <r>
    <x v="52"/>
    <s v="Подношење пријаве радова"/>
    <n v="27"/>
    <n v="27"/>
    <n v="26"/>
    <n v="1"/>
    <n v="0"/>
  </r>
  <r>
    <x v="52"/>
    <s v="Подношење захтева за остале поступке (одустанак, клаузула правноснажности, исправка техничке грешке и сл.)"/>
    <n v="3"/>
    <n v="3"/>
    <n v="3"/>
    <n v="0"/>
    <n v="0"/>
  </r>
  <r>
    <x v="52"/>
    <s v="Подношење захтева за издавање решења о одобрењу извођења радова (члан 145. Закона о планирању и изградњи)"/>
    <n v="37"/>
    <n v="37"/>
    <n v="36"/>
    <n v="1"/>
    <n v="0"/>
  </r>
  <r>
    <x v="52"/>
    <s v="Упис права својине и издавање решења о кућном броју"/>
    <n v="7"/>
    <n v="7"/>
    <n v="6"/>
    <n v="1"/>
    <n v="0"/>
  </r>
  <r>
    <x v="52"/>
    <s v="Подношење захтева за издавање локацијских услова"/>
    <n v="22"/>
    <n v="20"/>
    <n v="15"/>
    <n v="5"/>
    <n v="0"/>
  </r>
  <r>
    <x v="52"/>
    <s v="Подношење захтева за издавање употребне дозволе"/>
    <n v="5"/>
    <n v="5"/>
    <n v="4"/>
    <n v="1"/>
    <n v="0"/>
  </r>
  <r>
    <x v="52"/>
    <s v="Подношење захтева за прикључење на комуналну и другу инфраструктуру"/>
    <n v="2"/>
    <n v="1"/>
    <n v="1"/>
    <n v="0"/>
    <n v="0"/>
  </r>
  <r>
    <x v="52"/>
    <s v="Подношење захтева за измену грађевинске дозволе"/>
    <n v="1"/>
    <n v="1"/>
    <n v="1"/>
    <n v="0"/>
    <n v="0"/>
  </r>
  <r>
    <x v="52"/>
    <s v="Подношење пријаве завршетка израде темеља"/>
    <n v="3"/>
    <n v="3"/>
    <n v="3"/>
    <n v="0"/>
    <n v="0"/>
  </r>
  <r>
    <x v="53"/>
    <s v="Подношење захтева за издавање употребне дозволе"/>
    <n v="23"/>
    <n v="22"/>
    <n v="18"/>
    <n v="4"/>
    <n v="0"/>
  </r>
  <r>
    <x v="53"/>
    <s v="Подношење захтева за издавање локацијских услова"/>
    <n v="26"/>
    <n v="25"/>
    <n v="23"/>
    <n v="2"/>
    <n v="0"/>
  </r>
  <r>
    <x v="53"/>
    <s v="Подношење захтева за остале поступке (одустанак, клаузула правноснажности, исправка техничке грешке и сл.)"/>
    <n v="9"/>
    <n v="9"/>
    <n v="9"/>
    <n v="0"/>
    <n v="0"/>
  </r>
  <r>
    <x v="53"/>
    <s v="Подношење захтева за издавање решења о одобрењу извођења радова (члан 145. Закона о планирању и изградњи)"/>
    <n v="28"/>
    <n v="27"/>
    <n v="24"/>
    <n v="3"/>
    <n v="0"/>
  </r>
  <r>
    <x v="53"/>
    <s v="Достављање техничке документације у погледу мера заштите од пожара"/>
    <n v="5"/>
    <n v="5"/>
    <n v="1"/>
    <n v="4"/>
    <n v="0"/>
  </r>
  <r>
    <x v="53"/>
    <s v="Подношење захтева за измену грађевинске дозволе"/>
    <n v="2"/>
    <n v="2"/>
    <n v="2"/>
    <n v="0"/>
    <n v="0"/>
  </r>
  <r>
    <x v="53"/>
    <s v="Подношење пријаве завршетка израде темеља"/>
    <n v="2"/>
    <n v="2"/>
    <n v="2"/>
    <n v="0"/>
    <n v="0"/>
  </r>
  <r>
    <x v="53"/>
    <s v="Подношење пријаве завршетка објекта у конструктивном смислу"/>
    <n v="2"/>
    <n v="2"/>
    <n v="2"/>
    <n v="0"/>
    <n v="0"/>
  </r>
  <r>
    <x v="53"/>
    <s v="Подношење захтева за прикључење на комуналну и другу инфраструктуру"/>
    <n v="4"/>
    <n v="4"/>
    <n v="3"/>
    <n v="1"/>
    <n v="0"/>
  </r>
  <r>
    <x v="53"/>
    <s v="Подношење пријаве радова"/>
    <n v="27"/>
    <n v="27"/>
    <n v="27"/>
    <n v="0"/>
    <n v="0"/>
  </r>
  <r>
    <x v="53"/>
    <s v="Подношење захтева за издавање грађевинске дозволе"/>
    <n v="10"/>
    <n v="9"/>
    <n v="7"/>
    <n v="2"/>
    <n v="0"/>
  </r>
  <r>
    <x v="53"/>
    <s v="Упис права својине и издавање решења о кућном броју"/>
    <n v="20"/>
    <n v="2"/>
    <n v="2"/>
    <n v="0"/>
    <n v="0"/>
  </r>
  <r>
    <x v="53"/>
    <s v="Подношење захтева за измену локацијских услова "/>
    <n v="3"/>
    <n v="3"/>
    <n v="2"/>
    <n v="1"/>
    <n v="0"/>
  </r>
  <r>
    <x v="54"/>
    <s v="Подношење захтева за измену грађевинске дозволе"/>
    <n v="7"/>
    <n v="6"/>
    <n v="5"/>
    <n v="1"/>
    <n v="0"/>
  </r>
  <r>
    <x v="54"/>
    <s v="Подношење захтева за остале поступке (одустанак, клаузула правноснажности, исправка техничке грешке и сл.)"/>
    <n v="30"/>
    <n v="27"/>
    <n v="27"/>
    <n v="0"/>
    <n v="0"/>
  </r>
  <r>
    <x v="54"/>
    <s v="Подношење захтева за издавање локацијских услова"/>
    <n v="71"/>
    <n v="58"/>
    <n v="47"/>
    <n v="11"/>
    <n v="0"/>
  </r>
  <r>
    <x v="54"/>
    <s v="Подношење захтева за измену локацијских услова "/>
    <n v="12"/>
    <n v="10"/>
    <n v="8"/>
    <n v="2"/>
    <n v="0"/>
  </r>
  <r>
    <x v="54"/>
    <s v="Подношење пријаве радова"/>
    <n v="58"/>
    <n v="53"/>
    <n v="52"/>
    <n v="1"/>
    <n v="0"/>
  </r>
  <r>
    <x v="54"/>
    <s v="Достављање техничке документације у погледу мера заштите од пожара"/>
    <n v="17"/>
    <n v="12"/>
    <n v="8"/>
    <n v="4"/>
    <n v="0"/>
  </r>
  <r>
    <x v="54"/>
    <s v="Подношење пријаве завршетка објекта у конструктивном смислу"/>
    <n v="18"/>
    <n v="7"/>
    <n v="7"/>
    <n v="0"/>
    <n v="0"/>
  </r>
  <r>
    <x v="54"/>
    <s v="Подношење пријаве завршетка израде темеља"/>
    <n v="16"/>
    <n v="7"/>
    <n v="6"/>
    <n v="1"/>
    <n v="0"/>
  </r>
  <r>
    <x v="54"/>
    <s v="Подношење захтева за прикључење на комуналну и другу инфраструктуру"/>
    <n v="10"/>
    <n v="6"/>
    <n v="6"/>
    <n v="0"/>
    <n v="0"/>
  </r>
  <r>
    <x v="54"/>
    <s v="Подношење захтева за издавање решења о одобрењу извођења радова (члан 145. Закона о планирању и изградњи)"/>
    <n v="60"/>
    <n v="48"/>
    <n v="41"/>
    <n v="7"/>
    <n v="0"/>
  </r>
  <r>
    <x v="54"/>
    <s v="Подношење захтева за издавање употребне дозволе"/>
    <n v="59"/>
    <n v="57"/>
    <n v="46"/>
    <n v="11"/>
    <n v="0"/>
  </r>
  <r>
    <x v="54"/>
    <s v="Подношење захтева за издавање грађевинске дозволе"/>
    <n v="28"/>
    <n v="26"/>
    <n v="18"/>
    <n v="8"/>
    <n v="0"/>
  </r>
  <r>
    <x v="54"/>
    <s v="Подношење захтева за измену решења о одобрењу извођења радова (чл.145. Закона о планирању и изградњи)"/>
    <n v="2"/>
    <n v="2"/>
    <n v="1"/>
    <n v="1"/>
    <n v="0"/>
  </r>
  <r>
    <x v="54"/>
    <s v="Упис права својине и издавање решења о кућном броју"/>
    <n v="56"/>
    <n v="22"/>
    <n v="22"/>
    <n v="0"/>
    <n v="0"/>
  </r>
  <r>
    <x v="55"/>
    <s v="Подношење захтева за издавање употребне дозволе"/>
    <n v="14"/>
    <n v="13"/>
    <n v="12"/>
    <n v="1"/>
    <n v="0"/>
  </r>
  <r>
    <x v="55"/>
    <s v="Подношење захтева за издавање решења о одобрењу извођења радова (члан 145. Закона о планирању и изградњи)"/>
    <n v="90"/>
    <n v="90"/>
    <n v="78"/>
    <n v="12"/>
    <n v="0"/>
  </r>
  <r>
    <x v="55"/>
    <s v="Подношење захтева за издавање грађевинске дозволе"/>
    <n v="44"/>
    <n v="44"/>
    <n v="43"/>
    <n v="1"/>
    <n v="0"/>
  </r>
  <r>
    <x v="55"/>
    <s v="Подношење жалбе/приговора"/>
    <n v="1"/>
    <n v="0"/>
    <n v="0"/>
    <n v="0"/>
    <n v="0"/>
  </r>
  <r>
    <x v="55"/>
    <s v="Подношење захтева за остале поступке (одустанак, клаузула правноснажности, исправка техничке грешке и сл.)"/>
    <n v="2"/>
    <n v="2"/>
    <n v="2"/>
    <n v="0"/>
    <n v="0"/>
  </r>
  <r>
    <x v="55"/>
    <s v="Достављање техничке документације у погледу мера заштите од пожара"/>
    <n v="4"/>
    <n v="4"/>
    <n v="2"/>
    <n v="2"/>
    <n v="0"/>
  </r>
  <r>
    <x v="55"/>
    <s v="Подношење пријаве радова"/>
    <n v="84"/>
    <n v="84"/>
    <n v="84"/>
    <n v="0"/>
    <n v="0"/>
  </r>
  <r>
    <x v="55"/>
    <s v="Подношење пријаве завршетка објекта у конструктивном смислу"/>
    <n v="12"/>
    <n v="12"/>
    <n v="12"/>
    <n v="0"/>
    <n v="0"/>
  </r>
  <r>
    <x v="55"/>
    <s v="Подношење пријаве завршетка израде темеља"/>
    <n v="20"/>
    <n v="16"/>
    <n v="15"/>
    <n v="1"/>
    <n v="0"/>
  </r>
  <r>
    <x v="55"/>
    <s v="Подношење захтева за издавање локацијских услова"/>
    <n v="52"/>
    <n v="48"/>
    <n v="42"/>
    <n v="6"/>
    <n v="0"/>
  </r>
  <r>
    <x v="55"/>
    <s v="Упис права својине и издавање решења о кућном броју"/>
    <n v="12"/>
    <n v="11"/>
    <n v="11"/>
    <n v="0"/>
    <n v="0"/>
  </r>
  <r>
    <x v="55"/>
    <s v="Подношење захтева за измену локацијских услова "/>
    <n v="8"/>
    <n v="8"/>
    <n v="8"/>
    <n v="0"/>
    <n v="0"/>
  </r>
  <r>
    <x v="55"/>
    <s v="Подношење захтева за измену решења о одобрењу извођења радова (чл.145. Закона о планирању и изградњи)"/>
    <n v="1"/>
    <n v="1"/>
    <n v="1"/>
    <n v="0"/>
    <n v="0"/>
  </r>
  <r>
    <x v="55"/>
    <s v="Подношење захтева за измену грађевинске дозволе"/>
    <n v="8"/>
    <n v="7"/>
    <n v="5"/>
    <n v="2"/>
    <n v="0"/>
  </r>
  <r>
    <x v="55"/>
    <s v="Подношење захтева за прикључење на комуналну и другу инфраструктуру"/>
    <n v="8"/>
    <n v="8"/>
    <n v="8"/>
    <n v="0"/>
    <n v="0"/>
  </r>
  <r>
    <x v="56"/>
    <s v="Подношење захтева за издавање решења о одобрењу извођења радова (члан 145. Закона о планирању и изградњи)"/>
    <n v="17"/>
    <n v="16"/>
    <n v="9"/>
    <n v="7"/>
    <n v="0"/>
  </r>
  <r>
    <x v="56"/>
    <s v="Подношење захтева за издавање употребне дозволе"/>
    <n v="8"/>
    <n v="8"/>
    <n v="7"/>
    <n v="1"/>
    <n v="0"/>
  </r>
  <r>
    <x v="56"/>
    <s v="Достављање техничке документације у погледу мера заштите од пожара"/>
    <n v="2"/>
    <n v="2"/>
    <n v="2"/>
    <n v="0"/>
    <n v="0"/>
  </r>
  <r>
    <x v="56"/>
    <s v="Подношење захтева за остале поступке (одустанак, клаузула правноснажности, исправка техничке грешке и сл.)"/>
    <n v="15"/>
    <n v="15"/>
    <n v="15"/>
    <n v="0"/>
    <n v="0"/>
  </r>
  <r>
    <x v="56"/>
    <s v="Подношење захтева за прикључење на комуналну и другу инфраструктуру"/>
    <n v="5"/>
    <n v="5"/>
    <n v="5"/>
    <n v="0"/>
    <n v="0"/>
  </r>
  <r>
    <x v="56"/>
    <s v="Подношење захтева за издавање грађевинске дозволе"/>
    <n v="12"/>
    <n v="11"/>
    <n v="7"/>
    <n v="4"/>
    <n v="0"/>
  </r>
  <r>
    <x v="56"/>
    <s v="Подношење захтева за издавање локацијских услова"/>
    <n v="21"/>
    <n v="19"/>
    <n v="11"/>
    <n v="8"/>
    <n v="0"/>
  </r>
  <r>
    <x v="56"/>
    <s v="Подношење пријаве радова"/>
    <n v="19"/>
    <n v="19"/>
    <n v="17"/>
    <n v="2"/>
    <n v="0"/>
  </r>
  <r>
    <x v="56"/>
    <s v="Подношење пријаве завршетка објекта у конструктивном смислу"/>
    <n v="8"/>
    <n v="7"/>
    <n v="6"/>
    <n v="1"/>
    <n v="0"/>
  </r>
  <r>
    <x v="56"/>
    <s v="Упис права својине и издавање решења о кућном броју"/>
    <n v="4"/>
    <n v="4"/>
    <n v="3"/>
    <n v="1"/>
    <n v="0"/>
  </r>
  <r>
    <x v="56"/>
    <s v="Подношење захтева за измену грађевинске дозволе"/>
    <n v="3"/>
    <n v="3"/>
    <n v="2"/>
    <n v="1"/>
    <n v="0"/>
  </r>
  <r>
    <x v="56"/>
    <s v="Подношење пријаве завршетка израде темеља"/>
    <n v="11"/>
    <n v="11"/>
    <n v="9"/>
    <n v="2"/>
    <n v="0"/>
  </r>
  <r>
    <x v="57"/>
    <s v="Подношење захтева за издавање грађевинске дозволе"/>
    <n v="6"/>
    <n v="5"/>
    <n v="5"/>
    <n v="0"/>
    <n v="0"/>
  </r>
  <r>
    <x v="57"/>
    <s v="Подношење жалбе/приговора"/>
    <n v="2"/>
    <n v="0"/>
    <n v="0"/>
    <n v="0"/>
    <n v="0"/>
  </r>
  <r>
    <x v="57"/>
    <s v="Подношење захтева за издавање решења о одобрењу извођења радова (члан 145. Закона о планирању и изградњи)"/>
    <n v="17"/>
    <n v="15"/>
    <n v="13"/>
    <n v="2"/>
    <n v="0"/>
  </r>
  <r>
    <x v="57"/>
    <s v="Достављање техничке документације у погледу мера заштите од пожара"/>
    <n v="1"/>
    <n v="1"/>
    <n v="1"/>
    <n v="0"/>
    <n v="0"/>
  </r>
  <r>
    <x v="57"/>
    <s v="Подношење захтева за издавање употребне дозволе"/>
    <n v="5"/>
    <n v="4"/>
    <n v="4"/>
    <n v="0"/>
    <n v="0"/>
  </r>
  <r>
    <x v="57"/>
    <s v="Подношење захтева за измену локацијских услова "/>
    <n v="1"/>
    <n v="0"/>
    <n v="0"/>
    <n v="0"/>
    <n v="0"/>
  </r>
  <r>
    <x v="57"/>
    <s v="Упис права својине и издавање решења о кућном броју"/>
    <n v="1"/>
    <n v="1"/>
    <n v="1"/>
    <n v="0"/>
    <n v="0"/>
  </r>
  <r>
    <x v="57"/>
    <s v="Подношење захтева за измену грађевинске дозволе"/>
    <n v="5"/>
    <n v="5"/>
    <n v="5"/>
    <n v="0"/>
    <n v="0"/>
  </r>
  <r>
    <x v="57"/>
    <s v="Подношење пријаве завршетка израде темеља"/>
    <n v="2"/>
    <n v="0"/>
    <n v="0"/>
    <n v="0"/>
    <n v="0"/>
  </r>
  <r>
    <x v="57"/>
    <s v="Подношење захтева за издавање локацијских услова"/>
    <n v="9"/>
    <n v="7"/>
    <n v="7"/>
    <n v="0"/>
    <n v="0"/>
  </r>
  <r>
    <x v="57"/>
    <s v="Подношење захтева за остале поступке (одустанак, клаузула правноснажности, исправка техничке грешке и сл.)"/>
    <n v="6"/>
    <n v="5"/>
    <n v="5"/>
    <n v="0"/>
    <n v="0"/>
  </r>
  <r>
    <x v="57"/>
    <s v="Подношење пријаве радова"/>
    <n v="10"/>
    <n v="9"/>
    <n v="9"/>
    <n v="0"/>
    <n v="0"/>
  </r>
  <r>
    <x v="57"/>
    <s v="Подношење захтева за прикључење на комуналну и другу инфраструктуру"/>
    <n v="2"/>
    <n v="2"/>
    <n v="2"/>
    <n v="0"/>
    <n v="0"/>
  </r>
  <r>
    <x v="58"/>
    <s v="Достављање техничке документације у погледу мера заштите од пожара"/>
    <n v="2"/>
    <n v="2"/>
    <n v="2"/>
    <n v="0"/>
    <n v="0"/>
  </r>
  <r>
    <x v="58"/>
    <s v="Подношење жалбе/приговора"/>
    <n v="2"/>
    <n v="0"/>
    <n v="0"/>
    <n v="0"/>
    <n v="0"/>
  </r>
  <r>
    <x v="58"/>
    <s v="Подношење захтева за издавање решења о одобрењу извођења радова (члан 145. Закона о планирању и изградњи)"/>
    <n v="13"/>
    <n v="13"/>
    <n v="12"/>
    <n v="1"/>
    <n v="0"/>
  </r>
  <r>
    <x v="58"/>
    <s v="Подношење захтева за издавање локацијских услова"/>
    <n v="30"/>
    <n v="24"/>
    <n v="19"/>
    <n v="5"/>
    <n v="0"/>
  </r>
  <r>
    <x v="58"/>
    <s v="Подношење захтева за издавање употребне дозволе"/>
    <n v="5"/>
    <n v="5"/>
    <n v="2"/>
    <n v="3"/>
    <n v="0"/>
  </r>
  <r>
    <x v="58"/>
    <s v="Подношење захтева за издавање грађевинске дозволе"/>
    <n v="15"/>
    <n v="9"/>
    <n v="9"/>
    <n v="0"/>
    <n v="0"/>
  </r>
  <r>
    <x v="58"/>
    <s v="Подношење захтева за прикључење на комуналну и другу инфраструктуру"/>
    <n v="5"/>
    <n v="4"/>
    <n v="4"/>
    <n v="0"/>
    <n v="0"/>
  </r>
  <r>
    <x v="58"/>
    <s v="Подношење пријаве завршетка објекта у конструктивном смислу"/>
    <n v="2"/>
    <n v="1"/>
    <n v="1"/>
    <n v="0"/>
    <n v="0"/>
  </r>
  <r>
    <x v="58"/>
    <s v="Подношење захтева за остале поступке (одустанак, клаузула правноснажности, исправка техничке грешке и сл.)"/>
    <n v="7"/>
    <n v="5"/>
    <n v="5"/>
    <n v="0"/>
    <n v="0"/>
  </r>
  <r>
    <x v="58"/>
    <s v="Упис права својине и издавање решења о кућном броју"/>
    <n v="3"/>
    <n v="3"/>
    <n v="3"/>
    <n v="0"/>
    <n v="0"/>
  </r>
  <r>
    <x v="58"/>
    <s v="Подношење пријаве радова"/>
    <n v="19"/>
    <n v="19"/>
    <n v="16"/>
    <n v="3"/>
    <n v="0"/>
  </r>
  <r>
    <x v="58"/>
    <s v="Подношење пријаве завршетка израде темеља"/>
    <n v="5"/>
    <n v="2"/>
    <n v="0"/>
    <n v="2"/>
    <n v="0"/>
  </r>
  <r>
    <x v="59"/>
    <s v="Замена решења по жалби/приговору"/>
    <n v="1"/>
    <n v="0"/>
    <n v="0"/>
    <n v="0"/>
    <n v="0"/>
  </r>
  <r>
    <x v="59"/>
    <s v="Подношење захтева за издавање решења о одобрењу извођења радова (члан 145. Закона о планирању и изградњи)"/>
    <n v="15"/>
    <n v="14"/>
    <n v="10"/>
    <n v="4"/>
    <n v="0"/>
  </r>
  <r>
    <x v="59"/>
    <s v="Достављање техничке документације у погледу мера заштите од пожара"/>
    <n v="4"/>
    <n v="3"/>
    <n v="3"/>
    <n v="0"/>
    <n v="0"/>
  </r>
  <r>
    <x v="59"/>
    <s v="Подношење захтева за издавање употребне дозволе"/>
    <n v="43"/>
    <n v="41"/>
    <n v="38"/>
    <n v="3"/>
    <n v="1"/>
  </r>
  <r>
    <x v="59"/>
    <s v="Подношење захтева за издавање локацијских услова"/>
    <n v="30"/>
    <n v="30"/>
    <n v="19"/>
    <n v="11"/>
    <n v="0"/>
  </r>
  <r>
    <x v="59"/>
    <s v="Подношење захтева за издавање грађевинске дозволе"/>
    <n v="19"/>
    <n v="19"/>
    <n v="12"/>
    <n v="7"/>
    <n v="0"/>
  </r>
  <r>
    <x v="59"/>
    <s v="Подношење захтева за измену грађевинске дозволе"/>
    <n v="2"/>
    <n v="2"/>
    <n v="2"/>
    <n v="0"/>
    <n v="0"/>
  </r>
  <r>
    <x v="59"/>
    <s v="Подношење захтева за остале поступке (одустанак, клаузула правноснажности, исправка техничке грешке и сл.)"/>
    <n v="7"/>
    <n v="7"/>
    <n v="7"/>
    <n v="0"/>
    <n v="0"/>
  </r>
  <r>
    <x v="59"/>
    <s v="Подношење жалбе/приговора"/>
    <n v="2"/>
    <n v="0"/>
    <n v="0"/>
    <n v="0"/>
    <n v="0"/>
  </r>
  <r>
    <x v="59"/>
    <s v="Подношење пријаве завршетка израде темеља"/>
    <n v="16"/>
    <n v="15"/>
    <n v="13"/>
    <n v="2"/>
    <n v="0"/>
  </r>
  <r>
    <x v="59"/>
    <s v="Упис права својине и издавање решења о кућном броју"/>
    <n v="45"/>
    <n v="45"/>
    <n v="42"/>
    <n v="3"/>
    <n v="0"/>
  </r>
  <r>
    <x v="59"/>
    <s v="Подношење пријаве завршетка објекта у конструктивном смислу"/>
    <n v="8"/>
    <n v="8"/>
    <n v="8"/>
    <n v="0"/>
    <n v="0"/>
  </r>
  <r>
    <x v="59"/>
    <s v="Подношење захтева за прикључење на комуналну и другу инфраструктуру"/>
    <n v="7"/>
    <n v="7"/>
    <n v="5"/>
    <n v="2"/>
    <n v="0"/>
  </r>
  <r>
    <x v="59"/>
    <s v="Подношење пријаве радова"/>
    <n v="29"/>
    <n v="29"/>
    <n v="26"/>
    <n v="3"/>
    <n v="0"/>
  </r>
  <r>
    <x v="60"/>
    <s v="Подношење захтева за измену локацијских услова "/>
    <n v="2"/>
    <n v="1"/>
    <n v="1"/>
    <n v="0"/>
    <n v="0"/>
  </r>
  <r>
    <x v="60"/>
    <s v="Подношење захтева за издавање употребне дозволе"/>
    <n v="37"/>
    <n v="37"/>
    <n v="35"/>
    <n v="2"/>
    <n v="0"/>
  </r>
  <r>
    <x v="60"/>
    <s v="Подношење захтева за издавање грађевинске дозволе"/>
    <n v="10"/>
    <n v="10"/>
    <n v="7"/>
    <n v="3"/>
    <n v="0"/>
  </r>
  <r>
    <x v="60"/>
    <s v="Подношење захтева за издавање локацијских услова"/>
    <n v="41"/>
    <n v="35"/>
    <n v="27"/>
    <n v="8"/>
    <n v="0"/>
  </r>
  <r>
    <x v="60"/>
    <s v="Контрола активности на предмету - Регистратор"/>
    <n v="1"/>
    <n v="0"/>
    <n v="0"/>
    <n v="0"/>
    <n v="0"/>
  </r>
  <r>
    <x v="60"/>
    <s v="Подношење захтева за издавање решења о одобрењу извођења радова (члан 145. Закона о планирању и изградњи)"/>
    <n v="174"/>
    <n v="173"/>
    <n v="158"/>
    <n v="15"/>
    <n v="1"/>
  </r>
  <r>
    <x v="60"/>
    <s v="Достављање техничке документације у погледу мера заштите од пожара"/>
    <n v="3"/>
    <n v="3"/>
    <n v="2"/>
    <n v="1"/>
    <n v="0"/>
  </r>
  <r>
    <x v="60"/>
    <s v="Подношење пријаве радова"/>
    <n v="34"/>
    <n v="34"/>
    <n v="33"/>
    <n v="1"/>
    <n v="0"/>
  </r>
  <r>
    <x v="60"/>
    <s v="Подношење пријаве завршетка објекта у конструктивном смислу"/>
    <n v="3"/>
    <n v="3"/>
    <n v="3"/>
    <n v="0"/>
    <n v="0"/>
  </r>
  <r>
    <x v="60"/>
    <s v="Подношење захтева за измену решења о одобрењу извођења радова (чл.145. Закона о планирању и изградњи)"/>
    <n v="2"/>
    <n v="2"/>
    <n v="2"/>
    <n v="0"/>
    <n v="0"/>
  </r>
  <r>
    <x v="60"/>
    <s v="Подношење пријаве завршетка израде темеља"/>
    <n v="5"/>
    <n v="5"/>
    <n v="5"/>
    <n v="0"/>
    <n v="0"/>
  </r>
  <r>
    <x v="60"/>
    <s v="Подношење захтева за измену грађевинске дозволе"/>
    <n v="1"/>
    <n v="1"/>
    <n v="1"/>
    <n v="0"/>
    <n v="0"/>
  </r>
  <r>
    <x v="60"/>
    <s v="Упис права својине и издавање решења о кућном броју"/>
    <n v="40"/>
    <n v="40"/>
    <n v="39"/>
    <n v="1"/>
    <n v="0"/>
  </r>
  <r>
    <x v="60"/>
    <s v="Подношење захтева за прикључење на комуналну и другу инфраструктуру"/>
    <n v="5"/>
    <n v="5"/>
    <n v="5"/>
    <n v="0"/>
    <n v="0"/>
  </r>
  <r>
    <x v="60"/>
    <s v="Подношење захтева за остале поступке (одустанак, клаузула правноснажности, исправка техничке грешке и сл.)"/>
    <n v="6"/>
    <n v="6"/>
    <n v="6"/>
    <n v="0"/>
    <n v="0"/>
  </r>
  <r>
    <x v="61"/>
    <s v="Подношење захтева за издавање решења о одобрењу извођења радова (члан 145. Закона о планирању и изградњи)"/>
    <n v="10"/>
    <n v="10"/>
    <n v="9"/>
    <n v="1"/>
    <n v="0"/>
  </r>
  <r>
    <x v="61"/>
    <s v="Подношење захтева за издавање локацијских услова"/>
    <n v="7"/>
    <n v="5"/>
    <n v="4"/>
    <n v="1"/>
    <n v="0"/>
  </r>
  <r>
    <x v="61"/>
    <s v="Подношење жалбе/приговора"/>
    <n v="1"/>
    <n v="0"/>
    <n v="0"/>
    <n v="0"/>
    <n v="0"/>
  </r>
  <r>
    <x v="61"/>
    <s v="Подношење захтева за измену решења о одобрењу извођења радова (чл.145. Закона о планирању и изградњи)"/>
    <n v="3"/>
    <n v="3"/>
    <n v="2"/>
    <n v="1"/>
    <n v="0"/>
  </r>
  <r>
    <x v="61"/>
    <s v="Подношење пријаве завршетка објекта у конструктивном смислу"/>
    <n v="3"/>
    <n v="3"/>
    <n v="3"/>
    <n v="0"/>
    <n v="0"/>
  </r>
  <r>
    <x v="61"/>
    <s v="Подношење пријаве радова"/>
    <n v="9"/>
    <n v="9"/>
    <n v="8"/>
    <n v="1"/>
    <n v="0"/>
  </r>
  <r>
    <x v="61"/>
    <s v="Подношење захтева за измену локацијских услова "/>
    <n v="1"/>
    <n v="1"/>
    <n v="1"/>
    <n v="0"/>
    <n v="0"/>
  </r>
  <r>
    <x v="61"/>
    <s v="Подношење пријаве завршетка израде темеља"/>
    <n v="5"/>
    <n v="5"/>
    <n v="4"/>
    <n v="1"/>
    <n v="0"/>
  </r>
  <r>
    <x v="61"/>
    <s v="Подношење захтева за издавање употребне дозволе"/>
    <n v="3"/>
    <n v="3"/>
    <n v="3"/>
    <n v="0"/>
    <n v="0"/>
  </r>
  <r>
    <x v="61"/>
    <s v="Упис права својине и издавање решења о кућном броју"/>
    <n v="3"/>
    <n v="2"/>
    <n v="2"/>
    <n v="0"/>
    <n v="0"/>
  </r>
  <r>
    <x v="61"/>
    <s v="Подношење захтева за издавање грађевинске дозволе"/>
    <n v="1"/>
    <n v="1"/>
    <n v="1"/>
    <n v="0"/>
    <n v="0"/>
  </r>
  <r>
    <x v="61"/>
    <s v="Подношење захтева за остале поступке (одустанак, клаузула правноснажности, исправка техничке грешке и сл.)"/>
    <n v="4"/>
    <n v="4"/>
    <n v="4"/>
    <n v="0"/>
    <n v="0"/>
  </r>
  <r>
    <x v="62"/>
    <s v="Подношење захтева за измену грађевинске дозволе"/>
    <n v="5"/>
    <n v="4"/>
    <n v="3"/>
    <n v="1"/>
    <n v="0"/>
  </r>
  <r>
    <x v="62"/>
    <s v="Подношење захтева за издавање употребне дозволе"/>
    <n v="49"/>
    <n v="48"/>
    <n v="47"/>
    <n v="1"/>
    <n v="0"/>
  </r>
  <r>
    <x v="62"/>
    <s v="Подношење захтева за издавање грађевинске дозволе"/>
    <n v="34"/>
    <n v="33"/>
    <n v="30"/>
    <n v="3"/>
    <n v="0"/>
  </r>
  <r>
    <x v="62"/>
    <s v="Подношење захтева за издавање локацијских услова"/>
    <n v="54"/>
    <n v="52"/>
    <n v="46"/>
    <n v="6"/>
    <n v="0"/>
  </r>
  <r>
    <x v="62"/>
    <s v="Подношење захтева за издавање решења о одобрењу извођења радова (члан 145. Закона о планирању и изградњи)"/>
    <n v="82"/>
    <n v="81"/>
    <n v="75"/>
    <n v="6"/>
    <n v="0"/>
  </r>
  <r>
    <x v="62"/>
    <s v="Подношење захтева за остале поступке (одустанак, клаузула правноснажности, исправка техничке грешке и сл.)"/>
    <n v="8"/>
    <n v="8"/>
    <n v="8"/>
    <n v="0"/>
    <n v="0"/>
  </r>
  <r>
    <x v="62"/>
    <s v="Подношење пријаве завршетка израде темеља"/>
    <n v="82"/>
    <n v="81"/>
    <n v="65"/>
    <n v="16"/>
    <n v="0"/>
  </r>
  <r>
    <x v="62"/>
    <s v="Подношење пријаве завршетка објекта у конструктивном смислу"/>
    <n v="56"/>
    <n v="55"/>
    <n v="52"/>
    <n v="3"/>
    <n v="0"/>
  </r>
  <r>
    <x v="62"/>
    <s v="Подношење захтева за прикључење на комуналну и другу инфраструктуру"/>
    <n v="2"/>
    <n v="2"/>
    <n v="0"/>
    <n v="2"/>
    <n v="0"/>
  </r>
  <r>
    <x v="62"/>
    <s v="Подношење захтева за измену решења о одобрењу извођења радова (чл.145. Закона о планирању и изградњи)"/>
    <n v="3"/>
    <n v="3"/>
    <n v="3"/>
    <n v="0"/>
    <n v="0"/>
  </r>
  <r>
    <x v="62"/>
    <s v="Подношење пријаве радова"/>
    <n v="111"/>
    <n v="111"/>
    <n v="101"/>
    <n v="10"/>
    <n v="0"/>
  </r>
  <r>
    <x v="62"/>
    <s v="Подношење захтева за измену локацијских услова "/>
    <n v="2"/>
    <n v="2"/>
    <n v="2"/>
    <n v="0"/>
    <n v="0"/>
  </r>
  <r>
    <x v="63"/>
    <s v="Подношење захтева за издавање решења о одобрењу извођења радова (члан 145. Закона о планирању и изградњи)"/>
    <n v="3"/>
    <n v="3"/>
    <n v="3"/>
    <n v="0"/>
    <n v="0"/>
  </r>
  <r>
    <x v="63"/>
    <s v="Подношење захтева за издавање локацијских услова"/>
    <n v="16"/>
    <n v="10"/>
    <n v="7"/>
    <n v="3"/>
    <n v="0"/>
  </r>
  <r>
    <x v="63"/>
    <s v="Подношење захтева за издавање грађевинске дозволе"/>
    <n v="12"/>
    <n v="12"/>
    <n v="12"/>
    <n v="0"/>
    <n v="0"/>
  </r>
  <r>
    <x v="63"/>
    <s v="Подношење захтева за остале поступке (одустанак, клаузула правноснажности, исправка техничке грешке и сл.)"/>
    <n v="4"/>
    <n v="4"/>
    <n v="4"/>
    <n v="0"/>
    <n v="0"/>
  </r>
  <r>
    <x v="63"/>
    <s v="Подношење пријаве радова"/>
    <n v="2"/>
    <n v="2"/>
    <n v="2"/>
    <n v="0"/>
    <n v="0"/>
  </r>
  <r>
    <x v="64"/>
    <s v="Подношење захтева за издавање грађевинске дозволе"/>
    <n v="14"/>
    <n v="14"/>
    <n v="13"/>
    <n v="1"/>
    <n v="0"/>
  </r>
  <r>
    <x v="64"/>
    <s v="Достављање техничке документације у погледу мера заштите од пожара"/>
    <n v="7"/>
    <n v="6"/>
    <n v="5"/>
    <n v="1"/>
    <n v="0"/>
  </r>
  <r>
    <x v="64"/>
    <s v="Подношење захтева за издавање употребне дозволе"/>
    <n v="4"/>
    <n v="4"/>
    <n v="3"/>
    <n v="1"/>
    <n v="0"/>
  </r>
  <r>
    <x v="64"/>
    <s v="Подношење захтева за остале поступке (одустанак, клаузула правноснажности, исправка техничке грешке и сл.)"/>
    <n v="1"/>
    <n v="1"/>
    <n v="0"/>
    <n v="1"/>
    <n v="0"/>
  </r>
  <r>
    <x v="64"/>
    <s v="Подношење захтева за издавање решења о одобрењу извођења радова (члан 145. Закона о планирању и изградњи)"/>
    <n v="27"/>
    <n v="27"/>
    <n v="21"/>
    <n v="6"/>
    <n v="0"/>
  </r>
  <r>
    <x v="64"/>
    <s v="Подношење пријаве завршетка израде темеља"/>
    <n v="4"/>
    <n v="4"/>
    <n v="4"/>
    <n v="0"/>
    <n v="0"/>
  </r>
  <r>
    <x v="64"/>
    <s v="Подношење пријаве завршетка објекта у конструктивном смислу"/>
    <n v="7"/>
    <n v="7"/>
    <n v="6"/>
    <n v="1"/>
    <n v="0"/>
  </r>
  <r>
    <x v="64"/>
    <s v="Подношење захтева за измену грађевинске дозволе"/>
    <n v="1"/>
    <n v="1"/>
    <n v="1"/>
    <n v="0"/>
    <n v="0"/>
  </r>
  <r>
    <x v="64"/>
    <s v="Упис права својине и издавање решења о кућном броју"/>
    <n v="6"/>
    <n v="5"/>
    <n v="5"/>
    <n v="0"/>
    <n v="0"/>
  </r>
  <r>
    <x v="64"/>
    <s v="Подношење захтева за издавање локацијских услова"/>
    <n v="19"/>
    <n v="17"/>
    <n v="15"/>
    <n v="2"/>
    <n v="0"/>
  </r>
  <r>
    <x v="64"/>
    <s v="Подношење захтева за измену локацијских услова "/>
    <n v="1"/>
    <n v="1"/>
    <n v="1"/>
    <n v="0"/>
    <n v="0"/>
  </r>
  <r>
    <x v="64"/>
    <s v="Подношење пријаве радова"/>
    <n v="20"/>
    <n v="20"/>
    <n v="18"/>
    <n v="2"/>
    <n v="0"/>
  </r>
  <r>
    <x v="65"/>
    <s v="Подношење захтева за издавање решења о одобрењу извођења радова (члан 145. Закона о планирању и изградњи)"/>
    <n v="50"/>
    <n v="47"/>
    <n v="30"/>
    <n v="17"/>
    <n v="0"/>
  </r>
  <r>
    <x v="65"/>
    <s v="Подношење захтева за издавање употребне дозволе"/>
    <n v="10"/>
    <n v="10"/>
    <n v="7"/>
    <n v="3"/>
    <n v="0"/>
  </r>
  <r>
    <x v="65"/>
    <s v="Подношење захтева за остале поступке (одустанак, клаузула правноснажности, исправка техничке грешке и сл.)"/>
    <n v="15"/>
    <n v="14"/>
    <n v="14"/>
    <n v="0"/>
    <n v="0"/>
  </r>
  <r>
    <x v="65"/>
    <s v="Подношење захтева за издавање грађевинске дозволе"/>
    <n v="32"/>
    <n v="30"/>
    <n v="13"/>
    <n v="17"/>
    <n v="0"/>
  </r>
  <r>
    <x v="65"/>
    <s v="Подношење жалбе/приговора"/>
    <n v="4"/>
    <n v="0"/>
    <n v="0"/>
    <n v="0"/>
    <n v="1"/>
  </r>
  <r>
    <x v="65"/>
    <s v="Достављање техничке документације у погледу мера заштите од пожара"/>
    <n v="1"/>
    <n v="0"/>
    <n v="0"/>
    <n v="0"/>
    <n v="0"/>
  </r>
  <r>
    <x v="65"/>
    <s v="Упис права својине и издавање решења о кућном броју"/>
    <n v="10"/>
    <n v="9"/>
    <n v="9"/>
    <n v="0"/>
    <n v="0"/>
  </r>
  <r>
    <x v="65"/>
    <s v="Подношење пријаве радова"/>
    <n v="52"/>
    <n v="48"/>
    <n v="36"/>
    <n v="12"/>
    <n v="0"/>
  </r>
  <r>
    <x v="65"/>
    <s v="Подношење пријаве завршетка објекта у конструктивном смислу"/>
    <n v="1"/>
    <n v="1"/>
    <n v="1"/>
    <n v="0"/>
    <n v="0"/>
  </r>
  <r>
    <x v="65"/>
    <s v="Подношење захтева за измену грађевинске дозволе"/>
    <n v="13"/>
    <n v="11"/>
    <n v="8"/>
    <n v="3"/>
    <n v="0"/>
  </r>
  <r>
    <x v="65"/>
    <s v="Подношење пријаве завршетка израде темеља"/>
    <n v="14"/>
    <n v="13"/>
    <n v="9"/>
    <n v="4"/>
    <n v="0"/>
  </r>
  <r>
    <x v="65"/>
    <s v="Подношење захтева за измену локацијских услова "/>
    <n v="9"/>
    <n v="8"/>
    <n v="8"/>
    <n v="0"/>
    <n v="0"/>
  </r>
  <r>
    <x v="65"/>
    <s v="Подношење захтева за издавање локацијских услова"/>
    <n v="54"/>
    <n v="44"/>
    <n v="33"/>
    <n v="11"/>
    <n v="0"/>
  </r>
  <r>
    <x v="65"/>
    <s v="Подношење захтева за измену решења о одобрењу извођења радова (чл.145. Закона о планирању и изградњи)"/>
    <n v="2"/>
    <n v="2"/>
    <n v="2"/>
    <n v="0"/>
    <n v="0"/>
  </r>
  <r>
    <x v="66"/>
    <s v="Подношење захтева за издавање решења о одобрењу извођења радова (члан 145. Закона о планирању и изградњи)"/>
    <n v="9"/>
    <n v="9"/>
    <n v="7"/>
    <n v="2"/>
    <n v="0"/>
  </r>
  <r>
    <x v="66"/>
    <s v="Подношење захтева за издавање грађевинске дозволе"/>
    <n v="1"/>
    <n v="1"/>
    <n v="1"/>
    <n v="0"/>
    <n v="0"/>
  </r>
  <r>
    <x v="66"/>
    <s v="Достављање техничке документације у погледу мера заштите од пожара"/>
    <n v="3"/>
    <n v="1"/>
    <n v="1"/>
    <n v="0"/>
    <n v="0"/>
  </r>
  <r>
    <x v="66"/>
    <s v="Подношење захтева за измену грађевинске дозволе"/>
    <n v="2"/>
    <n v="2"/>
    <n v="2"/>
    <n v="0"/>
    <n v="0"/>
  </r>
  <r>
    <x v="66"/>
    <s v="Подношење захтева за измену решења о одобрењу извођења радова (чл.145. Закона о планирању и изградњи)"/>
    <n v="1"/>
    <n v="1"/>
    <n v="1"/>
    <n v="0"/>
    <n v="0"/>
  </r>
  <r>
    <x v="66"/>
    <s v="Подношење захтева за издавање локацијских услова"/>
    <n v="4"/>
    <n v="4"/>
    <n v="3"/>
    <n v="1"/>
    <n v="0"/>
  </r>
  <r>
    <x v="66"/>
    <s v="Подношење захтева за издавање употребне дозволе"/>
    <n v="2"/>
    <n v="1"/>
    <n v="1"/>
    <n v="0"/>
    <n v="0"/>
  </r>
  <r>
    <x v="66"/>
    <s v="Подношење захтева за остале поступке (одустанак, клаузула правноснажности, исправка техничке грешке и сл.)"/>
    <n v="1"/>
    <n v="1"/>
    <n v="1"/>
    <n v="0"/>
    <n v="0"/>
  </r>
  <r>
    <x v="66"/>
    <s v="Подношење пријаве завршетка израде темеља"/>
    <n v="1"/>
    <n v="1"/>
    <n v="0"/>
    <n v="1"/>
    <n v="0"/>
  </r>
  <r>
    <x v="66"/>
    <s v="Подношење пријаве радова"/>
    <n v="6"/>
    <n v="6"/>
    <n v="6"/>
    <n v="0"/>
    <n v="0"/>
  </r>
  <r>
    <x v="67"/>
    <s v="Подношење захтева за измену локацијских услова "/>
    <n v="5"/>
    <n v="5"/>
    <n v="3"/>
    <n v="2"/>
    <n v="0"/>
  </r>
  <r>
    <x v="67"/>
    <s v="Подношење захтева за издавање грађевинске дозволе"/>
    <n v="19"/>
    <n v="17"/>
    <n v="6"/>
    <n v="11"/>
    <n v="0"/>
  </r>
  <r>
    <x v="67"/>
    <s v="Подношење захтева за издавање локацијских услова"/>
    <n v="22"/>
    <n v="21"/>
    <n v="7"/>
    <n v="14"/>
    <n v="0"/>
  </r>
  <r>
    <x v="67"/>
    <s v="Подношење захтева за издавање решења о одобрењу извођења радова (члан 145. Закона о планирању и изградњи)"/>
    <n v="13"/>
    <n v="13"/>
    <n v="8"/>
    <n v="5"/>
    <n v="0"/>
  </r>
  <r>
    <x v="67"/>
    <s v="Подношење захтева за издавање употребне дозволе"/>
    <n v="6"/>
    <n v="4"/>
    <n v="2"/>
    <n v="2"/>
    <n v="0"/>
  </r>
  <r>
    <x v="67"/>
    <s v="Подношење захтева за остале поступке (одустанак, клаузула правноснажности, исправка техничке грешке и сл.)"/>
    <n v="31"/>
    <n v="29"/>
    <n v="28"/>
    <n v="1"/>
    <n v="0"/>
  </r>
  <r>
    <x v="67"/>
    <s v="Упис права својине и издавање решења о кућном броју"/>
    <n v="6"/>
    <n v="6"/>
    <n v="6"/>
    <n v="0"/>
    <n v="0"/>
  </r>
  <r>
    <x v="67"/>
    <s v="Подношење пријаве завршетка израде темеља"/>
    <n v="22"/>
    <n v="22"/>
    <n v="12"/>
    <n v="10"/>
    <n v="0"/>
  </r>
  <r>
    <x v="67"/>
    <s v="Подношење захтева за прикључење на комуналну и другу инфраструктуру"/>
    <n v="1"/>
    <n v="1"/>
    <n v="1"/>
    <n v="0"/>
    <n v="0"/>
  </r>
  <r>
    <x v="67"/>
    <s v="Достављање техничке документације у погледу мера заштите од пожара"/>
    <n v="2"/>
    <n v="2"/>
    <n v="0"/>
    <n v="2"/>
    <n v="0"/>
  </r>
  <r>
    <x v="67"/>
    <s v="Подношење захтева за измену грађевинске дозволе"/>
    <n v="4"/>
    <n v="4"/>
    <n v="2"/>
    <n v="2"/>
    <n v="0"/>
  </r>
  <r>
    <x v="67"/>
    <s v="Подношење жалбе/приговора"/>
    <n v="2"/>
    <n v="0"/>
    <n v="0"/>
    <n v="0"/>
    <n v="0"/>
  </r>
  <r>
    <x v="67"/>
    <s v="Подношење пријаве радова"/>
    <n v="27"/>
    <n v="26"/>
    <n v="21"/>
    <n v="5"/>
    <n v="0"/>
  </r>
  <r>
    <x v="67"/>
    <s v="Подношење пријаве завршетка објекта у конструктивном смислу"/>
    <n v="8"/>
    <n v="8"/>
    <n v="8"/>
    <n v="0"/>
    <n v="0"/>
  </r>
  <r>
    <x v="68"/>
    <s v="Подношење захтева за издавање грађевинске дозволе"/>
    <n v="24"/>
    <n v="24"/>
    <n v="24"/>
    <n v="0"/>
    <n v="0"/>
  </r>
  <r>
    <x v="68"/>
    <s v="Подношење захтева за издавање решења о одобрењу извођења радова (члан 145. Закона о планирању и изградњи)"/>
    <n v="38"/>
    <n v="38"/>
    <n v="33"/>
    <n v="5"/>
    <n v="0"/>
  </r>
  <r>
    <x v="68"/>
    <s v="Подношење захтева за издавање локацијских услова"/>
    <n v="45"/>
    <n v="44"/>
    <n v="35"/>
    <n v="9"/>
    <n v="0"/>
  </r>
  <r>
    <x v="68"/>
    <s v="Подношење захтева за издавање употребне дозволе"/>
    <n v="3"/>
    <n v="3"/>
    <n v="3"/>
    <n v="0"/>
    <n v="0"/>
  </r>
  <r>
    <x v="68"/>
    <s v="Подношење захтева за прикључење на комуналну и другу инфраструктуру"/>
    <n v="2"/>
    <n v="2"/>
    <n v="2"/>
    <n v="0"/>
    <n v="0"/>
  </r>
  <r>
    <x v="68"/>
    <s v="Подношење пријаве радова"/>
    <n v="52"/>
    <n v="52"/>
    <n v="51"/>
    <n v="1"/>
    <n v="0"/>
  </r>
  <r>
    <x v="68"/>
    <s v="Упис права својине и издавање решења о кућном броју"/>
    <n v="4"/>
    <n v="4"/>
    <n v="4"/>
    <n v="0"/>
    <n v="0"/>
  </r>
  <r>
    <x v="68"/>
    <s v="Подношење пријаве завршетка израде темеља"/>
    <n v="1"/>
    <n v="1"/>
    <n v="1"/>
    <n v="0"/>
    <n v="0"/>
  </r>
  <r>
    <x v="69"/>
    <s v="Подношење захтева за измену решења о одобрењу извођења радова (чл.145. Закона о планирању и изградњи)"/>
    <n v="1"/>
    <n v="1"/>
    <n v="1"/>
    <n v="0"/>
    <n v="0"/>
  </r>
  <r>
    <x v="69"/>
    <s v="Подношење захтева за издавање локацијских услова"/>
    <n v="37"/>
    <n v="36"/>
    <n v="30"/>
    <n v="6"/>
    <n v="0"/>
  </r>
  <r>
    <x v="69"/>
    <s v="Подношење захтева за издавање грађевинске дозволе"/>
    <n v="16"/>
    <n v="16"/>
    <n v="11"/>
    <n v="5"/>
    <n v="0"/>
  </r>
  <r>
    <x v="69"/>
    <s v="Подношење захтева за издавање решења о одобрењу извођења радова (члан 145. Закона о планирању и изградњи)"/>
    <n v="36"/>
    <n v="35"/>
    <n v="31"/>
    <n v="4"/>
    <n v="0"/>
  </r>
  <r>
    <x v="69"/>
    <s v="Подношење захтева за издавање употребне дозволе"/>
    <n v="12"/>
    <n v="12"/>
    <n v="8"/>
    <n v="4"/>
    <n v="0"/>
  </r>
  <r>
    <x v="69"/>
    <s v="Подношење пријаве завршетка објекта у конструктивном смислу"/>
    <n v="4"/>
    <n v="4"/>
    <n v="4"/>
    <n v="0"/>
    <n v="0"/>
  </r>
  <r>
    <x v="69"/>
    <s v="Подношење захтева за прикључење на комуналну и другу инфраструктуру"/>
    <n v="3"/>
    <n v="2"/>
    <n v="2"/>
    <n v="0"/>
    <n v="0"/>
  </r>
  <r>
    <x v="69"/>
    <s v="Подношење захтева за измену локацијских услова "/>
    <n v="2"/>
    <n v="2"/>
    <n v="2"/>
    <n v="0"/>
    <n v="0"/>
  </r>
  <r>
    <x v="69"/>
    <s v="Подношење пријаве завршетка израде темеља"/>
    <n v="7"/>
    <n v="7"/>
    <n v="6"/>
    <n v="1"/>
    <n v="0"/>
  </r>
  <r>
    <x v="69"/>
    <s v="Упис права својине и издавање решења о кућном броју"/>
    <n v="11"/>
    <n v="10"/>
    <n v="7"/>
    <n v="3"/>
    <n v="0"/>
  </r>
  <r>
    <x v="69"/>
    <s v="Подношење пријаве радова"/>
    <n v="23"/>
    <n v="23"/>
    <n v="22"/>
    <n v="1"/>
    <n v="0"/>
  </r>
  <r>
    <x v="70"/>
    <s v="Подношење захтева за измену локацијских услова "/>
    <n v="3"/>
    <n v="3"/>
    <n v="3"/>
    <n v="0"/>
    <n v="0"/>
  </r>
  <r>
    <x v="70"/>
    <s v="Достављање техничке документације у погледу мера заштите од пожара"/>
    <n v="7"/>
    <n v="5"/>
    <n v="4"/>
    <n v="1"/>
    <n v="0"/>
  </r>
  <r>
    <x v="70"/>
    <s v="Подношење пријаве радова"/>
    <n v="74"/>
    <n v="73"/>
    <n v="72"/>
    <n v="1"/>
    <n v="0"/>
  </r>
  <r>
    <x v="70"/>
    <s v="Подношење пријаве завршетка објекта у конструктивном смислу"/>
    <n v="23"/>
    <n v="22"/>
    <n v="21"/>
    <n v="1"/>
    <n v="0"/>
  </r>
  <r>
    <x v="70"/>
    <s v="Подношење захтева за остале поступке (одустанак, клаузула правноснажности, исправка техничке грешке и сл.)"/>
    <n v="49"/>
    <n v="49"/>
    <n v="49"/>
    <n v="0"/>
    <n v="0"/>
  </r>
  <r>
    <x v="70"/>
    <s v="Подношење пријаве завршетка израде темеља"/>
    <n v="33"/>
    <n v="26"/>
    <n v="25"/>
    <n v="1"/>
    <n v="0"/>
  </r>
  <r>
    <x v="70"/>
    <s v="Подношење захтева за издавање грађевинске дозволе"/>
    <n v="47"/>
    <n v="44"/>
    <n v="33"/>
    <n v="11"/>
    <n v="0"/>
  </r>
  <r>
    <x v="70"/>
    <s v="Подношење захтева за издавање локацијских услова"/>
    <n v="72"/>
    <n v="63"/>
    <n v="54"/>
    <n v="9"/>
    <n v="1"/>
  </r>
  <r>
    <x v="70"/>
    <s v="Подношење захтева за издавање употребне дозволе"/>
    <n v="18"/>
    <n v="17"/>
    <n v="11"/>
    <n v="6"/>
    <n v="0"/>
  </r>
  <r>
    <x v="70"/>
    <s v="Подношење захтева за прикључење на комуналну и другу инфраструктуру"/>
    <n v="1"/>
    <n v="1"/>
    <n v="1"/>
    <n v="0"/>
    <n v="0"/>
  </r>
  <r>
    <x v="70"/>
    <s v="Подношење захтева за издавање решења о одобрењу извођења радова (члан 145. Закона о планирању и изградњи)"/>
    <n v="148"/>
    <n v="137"/>
    <n v="110"/>
    <n v="27"/>
    <n v="0"/>
  </r>
  <r>
    <x v="70"/>
    <s v="Подношење захтева за измену грађевинске дозволе"/>
    <n v="1"/>
    <n v="1"/>
    <n v="0"/>
    <n v="1"/>
    <n v="0"/>
  </r>
  <r>
    <x v="70"/>
    <s v="Подношење захтева за измену решења о одобрењу извођења радова (чл.145. Закона о планирању и изградњи)"/>
    <n v="2"/>
    <n v="2"/>
    <n v="2"/>
    <n v="0"/>
    <n v="0"/>
  </r>
  <r>
    <x v="70"/>
    <s v="Упис права својине и издавање решења о кућном броју"/>
    <n v="7"/>
    <n v="6"/>
    <n v="6"/>
    <n v="0"/>
    <n v="0"/>
  </r>
  <r>
    <x v="71"/>
    <s v="Подношење захтева за измену локацијских услова "/>
    <n v="2"/>
    <n v="1"/>
    <n v="1"/>
    <n v="0"/>
    <n v="0"/>
  </r>
  <r>
    <x v="71"/>
    <s v="Подношење захтева за издавање решења о одобрењу извођења радова (члан 145. Закона о планирању и изградњи)"/>
    <n v="80"/>
    <n v="78"/>
    <n v="53"/>
    <n v="25"/>
    <n v="0"/>
  </r>
  <r>
    <x v="71"/>
    <s v="Достављање техничке документације у погледу мера заштите од пожара"/>
    <n v="6"/>
    <n v="4"/>
    <n v="4"/>
    <n v="0"/>
    <n v="0"/>
  </r>
  <r>
    <x v="71"/>
    <s v="Подношење захтева за издавање употребне дозволе"/>
    <n v="32"/>
    <n v="29"/>
    <n v="26"/>
    <n v="3"/>
    <n v="0"/>
  </r>
  <r>
    <x v="71"/>
    <s v="Подношење захтева за измену грађевинске дозволе"/>
    <n v="4"/>
    <n v="4"/>
    <n v="3"/>
    <n v="1"/>
    <n v="0"/>
  </r>
  <r>
    <x v="71"/>
    <s v="Подношење захтева за издавање грађевинске дозволе"/>
    <n v="33"/>
    <n v="33"/>
    <n v="26"/>
    <n v="7"/>
    <n v="0"/>
  </r>
  <r>
    <x v="71"/>
    <s v="Подношење пријаве завршетка израде темеља"/>
    <n v="17"/>
    <n v="17"/>
    <n v="15"/>
    <n v="2"/>
    <n v="0"/>
  </r>
  <r>
    <x v="71"/>
    <s v="Подношење захтева за издавање локацијских услова"/>
    <n v="40"/>
    <n v="36"/>
    <n v="28"/>
    <n v="8"/>
    <n v="0"/>
  </r>
  <r>
    <x v="71"/>
    <s v="Подношење пријаве радова"/>
    <n v="65"/>
    <n v="65"/>
    <n v="56"/>
    <n v="9"/>
    <n v="0"/>
  </r>
  <r>
    <x v="71"/>
    <s v="Упис права својине и издавање решења о кућном броју"/>
    <n v="53"/>
    <n v="53"/>
    <n v="19"/>
    <n v="34"/>
    <n v="0"/>
  </r>
  <r>
    <x v="71"/>
    <s v="Подношење захтева за остале поступке (одустанак, клаузула правноснажности, исправка техничке грешке и сл.)"/>
    <n v="2"/>
    <n v="2"/>
    <n v="2"/>
    <n v="0"/>
    <n v="0"/>
  </r>
  <r>
    <x v="71"/>
    <s v="Подношење пријаве завршетка објекта у конструктивном смислу"/>
    <n v="14"/>
    <n v="14"/>
    <n v="13"/>
    <n v="1"/>
    <n v="0"/>
  </r>
  <r>
    <x v="71"/>
    <s v="Подношење захтева за прикључење на комуналну и другу инфраструктуру"/>
    <n v="19"/>
    <n v="15"/>
    <n v="10"/>
    <n v="5"/>
    <n v="0"/>
  </r>
  <r>
    <x v="72"/>
    <s v="Подношење захтева за издавање употребне дозволе"/>
    <n v="3"/>
    <n v="3"/>
    <n v="3"/>
    <n v="0"/>
    <n v="0"/>
  </r>
  <r>
    <x v="72"/>
    <s v="Упис права својине и издавање решења о кућном броју"/>
    <n v="4"/>
    <n v="4"/>
    <n v="4"/>
    <n v="0"/>
    <n v="0"/>
  </r>
  <r>
    <x v="72"/>
    <s v="Подношење захтева за остале поступке (одустанак, клаузула правноснажности, исправка техничке грешке и сл.)"/>
    <n v="5"/>
    <n v="5"/>
    <n v="5"/>
    <n v="0"/>
    <n v="0"/>
  </r>
  <r>
    <x v="72"/>
    <s v="Подношење захтева за издавање решења о одобрењу извођења радова (члан 145. Закона о планирању и изградњи)"/>
    <n v="26"/>
    <n v="26"/>
    <n v="26"/>
    <n v="0"/>
    <n v="0"/>
  </r>
  <r>
    <x v="72"/>
    <s v="Подношење захтева за издавање грађевинске дозволе"/>
    <n v="12"/>
    <n v="12"/>
    <n v="12"/>
    <n v="0"/>
    <n v="0"/>
  </r>
  <r>
    <x v="72"/>
    <s v="Подношење пријаве завршетка објекта у конструктивном смислу"/>
    <n v="1"/>
    <n v="1"/>
    <n v="1"/>
    <n v="0"/>
    <n v="0"/>
  </r>
  <r>
    <x v="72"/>
    <s v="Подношење пријаве радова"/>
    <n v="14"/>
    <n v="14"/>
    <n v="14"/>
    <n v="0"/>
    <n v="0"/>
  </r>
  <r>
    <x v="72"/>
    <s v="Подношење захтева за издавање локацијских услова"/>
    <n v="19"/>
    <n v="18"/>
    <n v="16"/>
    <n v="2"/>
    <n v="0"/>
  </r>
  <r>
    <x v="72"/>
    <s v="Подношење захтева за измену локацијских услова "/>
    <n v="2"/>
    <n v="2"/>
    <n v="2"/>
    <n v="0"/>
    <n v="0"/>
  </r>
  <r>
    <x v="72"/>
    <s v="Подношење пријаве завршетка израде темеља"/>
    <n v="3"/>
    <n v="3"/>
    <n v="3"/>
    <n v="0"/>
    <n v="0"/>
  </r>
  <r>
    <x v="73"/>
    <s v="Подношење захтева за издавање локацијских услова"/>
    <n v="25"/>
    <n v="23"/>
    <n v="11"/>
    <n v="12"/>
    <n v="0"/>
  </r>
  <r>
    <x v="73"/>
    <s v="Подношење захтева за измену решења о одобрењу извођења радова (чл.145. Закона о планирању и изградњи)"/>
    <n v="1"/>
    <n v="1"/>
    <n v="1"/>
    <n v="0"/>
    <n v="0"/>
  </r>
  <r>
    <x v="73"/>
    <s v="Достављање техничке документације у погледу мера заштите од пожара"/>
    <n v="7"/>
    <n v="5"/>
    <n v="4"/>
    <n v="1"/>
    <n v="0"/>
  </r>
  <r>
    <x v="73"/>
    <s v="Подношење захтева за издавање употребне дозволе"/>
    <n v="4"/>
    <n v="4"/>
    <n v="2"/>
    <n v="2"/>
    <n v="0"/>
  </r>
  <r>
    <x v="73"/>
    <s v="Подношење захтева за издавање грађевинске дозволе"/>
    <n v="22"/>
    <n v="22"/>
    <n v="12"/>
    <n v="10"/>
    <n v="0"/>
  </r>
  <r>
    <x v="73"/>
    <s v="Подношење захтева за прикључење на комуналну и другу инфраструктуру"/>
    <n v="5"/>
    <n v="3"/>
    <n v="3"/>
    <n v="0"/>
    <n v="0"/>
  </r>
  <r>
    <x v="73"/>
    <s v="Подношење пријаве завршетка објекта у конструктивном смислу"/>
    <n v="2"/>
    <n v="2"/>
    <n v="2"/>
    <n v="0"/>
    <n v="0"/>
  </r>
  <r>
    <x v="73"/>
    <s v="Подношење захтева за измену локацијских услова "/>
    <n v="4"/>
    <n v="4"/>
    <n v="3"/>
    <n v="1"/>
    <n v="0"/>
  </r>
  <r>
    <x v="73"/>
    <s v="Упис права својине и издавање решења о кућном броју"/>
    <n v="3"/>
    <n v="3"/>
    <n v="3"/>
    <n v="0"/>
    <n v="0"/>
  </r>
  <r>
    <x v="73"/>
    <s v="Подношење захтева за измену грађевинске дозволе"/>
    <n v="3"/>
    <n v="3"/>
    <n v="3"/>
    <n v="0"/>
    <n v="0"/>
  </r>
  <r>
    <x v="73"/>
    <s v="Подношење захтева за остале поступке (одустанак, клаузула правноснажности, исправка техничке грешке и сл.)"/>
    <n v="7"/>
    <n v="7"/>
    <n v="7"/>
    <n v="0"/>
    <n v="0"/>
  </r>
  <r>
    <x v="73"/>
    <s v="Подношење захтева за издавање решења о одобрењу извођења радова (члан 145. Закона о планирању и изградњи)"/>
    <n v="16"/>
    <n v="16"/>
    <n v="11"/>
    <n v="5"/>
    <n v="0"/>
  </r>
  <r>
    <x v="73"/>
    <s v="Подношење пријаве радова"/>
    <n v="21"/>
    <n v="21"/>
    <n v="19"/>
    <n v="2"/>
    <n v="0"/>
  </r>
  <r>
    <x v="73"/>
    <s v="Подношење захтева за издавање привремене грађевинске дозволе"/>
    <n v="1"/>
    <n v="1"/>
    <n v="0"/>
    <n v="1"/>
    <n v="0"/>
  </r>
  <r>
    <x v="73"/>
    <s v="Подношење пријаве завршетка израде темеља"/>
    <n v="6"/>
    <n v="6"/>
    <n v="6"/>
    <n v="0"/>
    <n v="0"/>
  </r>
  <r>
    <x v="74"/>
    <s v="Подношење захтева за измену локацијских услова "/>
    <n v="1"/>
    <n v="1"/>
    <n v="0"/>
    <n v="1"/>
    <n v="0"/>
  </r>
  <r>
    <x v="74"/>
    <s v="Подношење жалбе/приговора"/>
    <n v="4"/>
    <n v="0"/>
    <n v="0"/>
    <n v="0"/>
    <n v="0"/>
  </r>
  <r>
    <x v="74"/>
    <s v="Подношење пријаве завршетка израде темеља"/>
    <n v="5"/>
    <n v="3"/>
    <n v="3"/>
    <n v="0"/>
    <n v="0"/>
  </r>
  <r>
    <x v="74"/>
    <s v="Подношење захтева за издавање употребне дозволе"/>
    <n v="16"/>
    <n v="15"/>
    <n v="13"/>
    <n v="2"/>
    <n v="0"/>
  </r>
  <r>
    <x v="74"/>
    <s v="Подношење захтева за измену решења о одобрењу извођења радова (чл.145. Закона о планирању и изградњи)"/>
    <n v="6"/>
    <n v="5"/>
    <n v="5"/>
    <n v="0"/>
    <n v="0"/>
  </r>
  <r>
    <x v="74"/>
    <s v="Подношење захтева за издавање решења о одобрењу извођења радова (члан 145. Закона о планирању и изградњи)"/>
    <n v="42"/>
    <n v="39"/>
    <n v="24"/>
    <n v="15"/>
    <n v="0"/>
  </r>
  <r>
    <x v="74"/>
    <s v="Подношење захтева за издавање локацијских услова"/>
    <n v="45"/>
    <n v="42"/>
    <n v="16"/>
    <n v="26"/>
    <n v="0"/>
  </r>
  <r>
    <x v="74"/>
    <s v="Подношење пријаве завршетка објекта у конструктивном смислу"/>
    <n v="1"/>
    <n v="1"/>
    <n v="1"/>
    <n v="0"/>
    <n v="0"/>
  </r>
  <r>
    <x v="74"/>
    <s v="Подношење захтева за остале поступке (одустанак, клаузула правноснажности, исправка техничке грешке и сл.)"/>
    <n v="29"/>
    <n v="29"/>
    <n v="29"/>
    <n v="0"/>
    <n v="0"/>
  </r>
  <r>
    <x v="74"/>
    <s v="Упис права својине и издавање решења о кућном броју"/>
    <n v="14"/>
    <n v="11"/>
    <n v="11"/>
    <n v="0"/>
    <n v="0"/>
  </r>
  <r>
    <x v="74"/>
    <s v="Достављање техничке документације у погледу мера заштите од пожара"/>
    <n v="5"/>
    <n v="5"/>
    <n v="5"/>
    <n v="0"/>
    <n v="0"/>
  </r>
  <r>
    <x v="74"/>
    <s v="Подношење захтева за издавање грађевинске дозволе"/>
    <n v="27"/>
    <n v="25"/>
    <n v="19"/>
    <n v="6"/>
    <n v="0"/>
  </r>
  <r>
    <x v="74"/>
    <s v="Подношење пријаве радова"/>
    <n v="32"/>
    <n v="31"/>
    <n v="28"/>
    <n v="3"/>
    <n v="0"/>
  </r>
  <r>
    <x v="74"/>
    <s v="Подношење захтева за измену грађевинске дозволе"/>
    <n v="3"/>
    <n v="3"/>
    <n v="3"/>
    <n v="0"/>
    <n v="0"/>
  </r>
  <r>
    <x v="75"/>
    <s v="Подношење захтева за издавање локацијских услова"/>
    <n v="151"/>
    <n v="128"/>
    <n v="107"/>
    <n v="21"/>
    <n v="0"/>
  </r>
  <r>
    <x v="75"/>
    <s v="Подношење жалбе/приговора"/>
    <n v="2"/>
    <n v="0"/>
    <n v="0"/>
    <n v="0"/>
    <n v="0"/>
  </r>
  <r>
    <x v="75"/>
    <s v="Подношење захтева за издавање употребне дозволе"/>
    <n v="39"/>
    <n v="39"/>
    <n v="17"/>
    <n v="22"/>
    <n v="0"/>
  </r>
  <r>
    <x v="75"/>
    <s v="Достављање техничке документације у погледу мера заштите од пожара"/>
    <n v="6"/>
    <n v="5"/>
    <n v="3"/>
    <n v="2"/>
    <n v="0"/>
  </r>
  <r>
    <x v="75"/>
    <s v="Подношење захтева за издавање решења о одобрењу извођења радова (члан 145. Закона о планирању и изградњи)"/>
    <n v="118"/>
    <n v="114"/>
    <n v="88"/>
    <n v="26"/>
    <n v="0"/>
  </r>
  <r>
    <x v="75"/>
    <s v="Подношење пријаве завршетка објекта у конструктивном смислу"/>
    <n v="3"/>
    <n v="3"/>
    <n v="2"/>
    <n v="1"/>
    <n v="0"/>
  </r>
  <r>
    <x v="75"/>
    <s v="Подношење захтева за издавање грађевинске дозволе"/>
    <n v="23"/>
    <n v="22"/>
    <n v="7"/>
    <n v="15"/>
    <n v="0"/>
  </r>
  <r>
    <x v="75"/>
    <s v="Подношење захтева за прикључење на комуналну и другу инфраструктуру"/>
    <n v="24"/>
    <n v="23"/>
    <n v="21"/>
    <n v="2"/>
    <n v="0"/>
  </r>
  <r>
    <x v="75"/>
    <s v="Подношење пријаве радова"/>
    <n v="66"/>
    <n v="66"/>
    <n v="64"/>
    <n v="2"/>
    <n v="0"/>
  </r>
  <r>
    <x v="75"/>
    <s v="Подношење захтева за остале поступке (одустанак, клаузула правноснажности, исправка техничке грешке и сл.)"/>
    <n v="60"/>
    <n v="60"/>
    <n v="60"/>
    <n v="0"/>
    <n v="0"/>
  </r>
  <r>
    <x v="75"/>
    <s v="Подношење захтева за измену локацијских услова "/>
    <n v="2"/>
    <n v="2"/>
    <n v="2"/>
    <n v="0"/>
    <n v="0"/>
  </r>
  <r>
    <x v="75"/>
    <s v="Подношење пријаве завршетка израде темеља"/>
    <n v="4"/>
    <n v="4"/>
    <n v="4"/>
    <n v="0"/>
    <n v="0"/>
  </r>
  <r>
    <x v="75"/>
    <s v="Подношење захтева за измену грађевинске дозволе"/>
    <n v="4"/>
    <n v="4"/>
    <n v="1"/>
    <n v="3"/>
    <n v="0"/>
  </r>
  <r>
    <x v="75"/>
    <s v="Подношење захтева за измену решења о одобрењу извођења радова (чл.145. Закона о планирању и изградњи)"/>
    <n v="1"/>
    <n v="1"/>
    <n v="1"/>
    <n v="0"/>
    <n v="0"/>
  </r>
  <r>
    <x v="76"/>
    <s v="Подношење захтева за издавање употребне дозволе"/>
    <n v="28"/>
    <n v="26"/>
    <n v="14"/>
    <n v="12"/>
    <n v="1"/>
  </r>
  <r>
    <x v="76"/>
    <s v="Подношење жалбе/приговора"/>
    <n v="7"/>
    <n v="0"/>
    <n v="0"/>
    <n v="0"/>
    <n v="0"/>
  </r>
  <r>
    <x v="76"/>
    <s v="Подношење захтева за издавање локацијских услова"/>
    <n v="82"/>
    <n v="73"/>
    <n v="53"/>
    <n v="20"/>
    <n v="2"/>
  </r>
  <r>
    <x v="76"/>
    <s v="Подношење захтева за измену решења о одобрењу извођења радова (чл.145. Закона о планирању и изградњи)"/>
    <n v="2"/>
    <n v="2"/>
    <n v="2"/>
    <n v="0"/>
    <n v="0"/>
  </r>
  <r>
    <x v="76"/>
    <s v="Подношење захтева за прикључење на комуналну и другу инфраструктуру"/>
    <n v="2"/>
    <n v="2"/>
    <n v="1"/>
    <n v="1"/>
    <n v="0"/>
  </r>
  <r>
    <x v="76"/>
    <s v="Подношење захтева за остале поступке (одустанак, клаузула правноснажности, исправка техничке грешке и сл.)"/>
    <n v="31"/>
    <n v="31"/>
    <n v="31"/>
    <n v="0"/>
    <n v="0"/>
  </r>
  <r>
    <x v="76"/>
    <s v="Подношење пријаве завршетка израде темеља"/>
    <n v="31"/>
    <n v="26"/>
    <n v="15"/>
    <n v="11"/>
    <n v="4"/>
  </r>
  <r>
    <x v="76"/>
    <s v="Подношење захтева за издавање грађевинске дозволе"/>
    <n v="47"/>
    <n v="47"/>
    <n v="24"/>
    <n v="23"/>
    <n v="0"/>
  </r>
  <r>
    <x v="76"/>
    <s v="Подношење пријаве завршетка објекта у конструктивном смислу"/>
    <n v="9"/>
    <n v="8"/>
    <n v="8"/>
    <n v="0"/>
    <n v="0"/>
  </r>
  <r>
    <x v="76"/>
    <s v="Подношење пријаве радова"/>
    <n v="61"/>
    <n v="61"/>
    <n v="51"/>
    <n v="10"/>
    <n v="0"/>
  </r>
  <r>
    <x v="76"/>
    <s v="Достављање техничке документације у погледу мера заштите од пожара"/>
    <n v="12"/>
    <n v="10"/>
    <n v="6"/>
    <n v="4"/>
    <n v="0"/>
  </r>
  <r>
    <x v="76"/>
    <s v="Подношење захтева за издавање решења о одобрењу извођења радова (члан 145. Закона о планирању и изградњи)"/>
    <n v="70"/>
    <n v="68"/>
    <n v="33"/>
    <n v="35"/>
    <n v="1"/>
  </r>
  <r>
    <x v="76"/>
    <s v="Упис права својине и издавање решења о кућном броју"/>
    <n v="19"/>
    <n v="17"/>
    <n v="16"/>
    <n v="1"/>
    <n v="0"/>
  </r>
  <r>
    <x v="76"/>
    <s v="Подношење захтева за измену грађевинске дозволе"/>
    <n v="12"/>
    <n v="10"/>
    <n v="8"/>
    <n v="2"/>
    <n v="0"/>
  </r>
  <r>
    <x v="76"/>
    <s v="Подношење захтева за издавање привремене грађевинске дозволе"/>
    <n v="1"/>
    <n v="1"/>
    <n v="0"/>
    <n v="1"/>
    <n v="0"/>
  </r>
  <r>
    <x v="76"/>
    <s v="Подношење захтева за измену локацијских услова "/>
    <n v="11"/>
    <n v="11"/>
    <n v="10"/>
    <n v="1"/>
    <n v="0"/>
  </r>
  <r>
    <x v="77"/>
    <s v="Достављање техничке документације у погледу мера заштите од пожара"/>
    <n v="3"/>
    <n v="2"/>
    <n v="1"/>
    <n v="1"/>
    <n v="0"/>
  </r>
  <r>
    <x v="77"/>
    <s v="Подношење захтева за издавање грађевинске дозволе"/>
    <n v="1"/>
    <n v="1"/>
    <n v="1"/>
    <n v="0"/>
    <n v="0"/>
  </r>
  <r>
    <x v="77"/>
    <s v="Подношење захтева за издавање локацијских услова"/>
    <n v="2"/>
    <n v="2"/>
    <n v="2"/>
    <n v="0"/>
    <n v="0"/>
  </r>
  <r>
    <x v="77"/>
    <s v="Подношење захтева за издавање решења о одобрењу извођења радова (члан 145. Закона о планирању и изградњи)"/>
    <n v="3"/>
    <n v="3"/>
    <n v="3"/>
    <n v="0"/>
    <n v="0"/>
  </r>
  <r>
    <x v="77"/>
    <s v="Подношење пријаве радова"/>
    <n v="2"/>
    <n v="2"/>
    <n v="2"/>
    <n v="0"/>
    <n v="0"/>
  </r>
  <r>
    <x v="77"/>
    <s v="Подношење захтева за измену локацијских услова "/>
    <n v="1"/>
    <n v="1"/>
    <n v="1"/>
    <n v="0"/>
    <n v="0"/>
  </r>
  <r>
    <x v="77"/>
    <s v="Подношење пријаве завршетка објекта у конструктивном смислу"/>
    <n v="1"/>
    <n v="1"/>
    <n v="1"/>
    <n v="0"/>
    <n v="0"/>
  </r>
  <r>
    <x v="78"/>
    <s v="Подношење захтева за издавање локацијских услова"/>
    <n v="29"/>
    <n v="28"/>
    <n v="24"/>
    <n v="4"/>
    <n v="0"/>
  </r>
  <r>
    <x v="78"/>
    <s v="Подношење жалбе/приговора"/>
    <n v="1"/>
    <n v="0"/>
    <n v="0"/>
    <n v="0"/>
    <n v="0"/>
  </r>
  <r>
    <x v="78"/>
    <s v="Подношење захтева за издавање решења о одобрењу извођења радова (члан 145. Закона о планирању и изградњи)"/>
    <n v="42"/>
    <n v="40"/>
    <n v="23"/>
    <n v="17"/>
    <n v="0"/>
  </r>
  <r>
    <x v="78"/>
    <s v="Подношење захтева за издавање грађевинске дозволе"/>
    <n v="18"/>
    <n v="18"/>
    <n v="14"/>
    <n v="4"/>
    <n v="0"/>
  </r>
  <r>
    <x v="78"/>
    <s v="Подношење захтева за остале поступке (одустанак, клаузула правноснажности, исправка техничке грешке и сл.)"/>
    <n v="8"/>
    <n v="8"/>
    <n v="7"/>
    <n v="1"/>
    <n v="0"/>
  </r>
  <r>
    <x v="78"/>
    <s v="Достављање техничке документације у погледу мера заштите од пожара"/>
    <n v="2"/>
    <n v="2"/>
    <n v="2"/>
    <n v="0"/>
    <n v="0"/>
  </r>
  <r>
    <x v="78"/>
    <s v="Подношење пријаве завршетка објекта у конструктивном смислу"/>
    <n v="7"/>
    <n v="7"/>
    <n v="6"/>
    <n v="1"/>
    <n v="0"/>
  </r>
  <r>
    <x v="78"/>
    <s v="Подношење пријаве завршетка израде темеља"/>
    <n v="7"/>
    <n v="7"/>
    <n v="6"/>
    <n v="1"/>
    <n v="0"/>
  </r>
  <r>
    <x v="78"/>
    <s v="Подношење захтева за прикључење на комуналну и другу инфраструктуру"/>
    <n v="6"/>
    <n v="4"/>
    <n v="3"/>
    <n v="1"/>
    <n v="0"/>
  </r>
  <r>
    <x v="78"/>
    <s v="Подношење захтева за измену решења о одобрењу извођења радова (чл.145. Закона о планирању и изградњи)"/>
    <n v="1"/>
    <n v="1"/>
    <n v="1"/>
    <n v="0"/>
    <n v="0"/>
  </r>
  <r>
    <x v="78"/>
    <s v="Подношење пријаве радова"/>
    <n v="38"/>
    <n v="38"/>
    <n v="35"/>
    <n v="3"/>
    <n v="0"/>
  </r>
  <r>
    <x v="79"/>
    <s v="Достављање техничке документације у погледу мера заштите од пожара"/>
    <n v="15"/>
    <n v="15"/>
    <n v="8"/>
    <n v="7"/>
    <n v="0"/>
  </r>
  <r>
    <x v="79"/>
    <s v="Подношење захтева за издавање локацијских услова"/>
    <n v="72"/>
    <n v="64"/>
    <n v="61"/>
    <n v="3"/>
    <n v="0"/>
  </r>
  <r>
    <x v="79"/>
    <s v="Подношење жалбе/приговора"/>
    <n v="4"/>
    <n v="0"/>
    <n v="0"/>
    <n v="0"/>
    <n v="0"/>
  </r>
  <r>
    <x v="79"/>
    <s v="Подношење захтева за измену грађевинске дозволе"/>
    <n v="6"/>
    <n v="6"/>
    <n v="5"/>
    <n v="1"/>
    <n v="0"/>
  </r>
  <r>
    <x v="79"/>
    <s v="Подношење захтева за издавање употребне дозволе"/>
    <n v="32"/>
    <n v="31"/>
    <n v="19"/>
    <n v="12"/>
    <n v="0"/>
  </r>
  <r>
    <x v="79"/>
    <s v="Подношење захтева за измену локацијских услова "/>
    <n v="8"/>
    <n v="8"/>
    <n v="8"/>
    <n v="0"/>
    <n v="0"/>
  </r>
  <r>
    <x v="79"/>
    <s v="Упис права својине и издавање решења о кућном броју"/>
    <n v="35"/>
    <n v="32"/>
    <n v="31"/>
    <n v="1"/>
    <n v="0"/>
  </r>
  <r>
    <x v="79"/>
    <s v="Подношење захтева за остале поступке (одустанак, клаузула правноснажности, исправка техничке грешке и сл.)"/>
    <n v="49"/>
    <n v="48"/>
    <n v="38"/>
    <n v="10"/>
    <n v="0"/>
  </r>
  <r>
    <x v="79"/>
    <s v="Подношење пријаве завршетка израде темеља"/>
    <n v="20"/>
    <n v="20"/>
    <n v="16"/>
    <n v="4"/>
    <n v="0"/>
  </r>
  <r>
    <x v="79"/>
    <s v="Подношење захтева за измену решења о одобрењу извођења радова (чл.145. Закона о планирању и изградњи)"/>
    <n v="1"/>
    <n v="1"/>
    <n v="0"/>
    <n v="1"/>
    <n v="0"/>
  </r>
  <r>
    <x v="79"/>
    <s v="Подношење пријаве радова"/>
    <n v="124"/>
    <n v="124"/>
    <n v="102"/>
    <n v="22"/>
    <n v="0"/>
  </r>
  <r>
    <x v="79"/>
    <s v="Подношење захтева за издавање грађевинске дозволе"/>
    <n v="58"/>
    <n v="57"/>
    <n v="40"/>
    <n v="17"/>
    <n v="0"/>
  </r>
  <r>
    <x v="79"/>
    <s v="Подношење захтева за издавање решења о одобрењу извођења радова (члан 145. Закона о планирању и изградњи)"/>
    <n v="96"/>
    <n v="94"/>
    <n v="66"/>
    <n v="28"/>
    <n v="0"/>
  </r>
  <r>
    <x v="79"/>
    <s v="Подношење пријаве завршетка објекта у конструктивном смислу"/>
    <n v="15"/>
    <n v="15"/>
    <n v="14"/>
    <n v="1"/>
    <n v="0"/>
  </r>
  <r>
    <x v="80"/>
    <s v="Достављање техничке документације у погледу мера заштите од пожара"/>
    <n v="3"/>
    <n v="2"/>
    <n v="1"/>
    <n v="1"/>
    <n v="0"/>
  </r>
  <r>
    <x v="80"/>
    <s v="Подношење захтева за издавање грађевинске дозволе"/>
    <n v="12"/>
    <n v="12"/>
    <n v="9"/>
    <n v="3"/>
    <n v="0"/>
  </r>
  <r>
    <x v="80"/>
    <s v="Подношење жалбе/приговора"/>
    <n v="1"/>
    <n v="0"/>
    <n v="0"/>
    <n v="0"/>
    <n v="0"/>
  </r>
  <r>
    <x v="80"/>
    <s v="Подношење захтева за издавање локацијских услова"/>
    <n v="29"/>
    <n v="28"/>
    <n v="19"/>
    <n v="9"/>
    <n v="0"/>
  </r>
  <r>
    <x v="80"/>
    <s v="Подношење захтева за издавање решења о одобрењу извођења радова (члан 145. Закона о планирању и изградњи)"/>
    <n v="68"/>
    <n v="68"/>
    <n v="46"/>
    <n v="22"/>
    <n v="0"/>
  </r>
  <r>
    <x v="80"/>
    <s v="Подношење захтева за измену решења о одобрењу извођења радова (чл.145. Закона о планирању и изградњи)"/>
    <n v="1"/>
    <n v="1"/>
    <n v="1"/>
    <n v="0"/>
    <n v="0"/>
  </r>
  <r>
    <x v="80"/>
    <s v="Подношење пријаве завршетка објекта у конструктивном смислу"/>
    <n v="4"/>
    <n v="3"/>
    <n v="1"/>
    <n v="2"/>
    <n v="1"/>
  </r>
  <r>
    <x v="80"/>
    <s v="Подношење захтева за издавање употребне дозволе"/>
    <n v="5"/>
    <n v="5"/>
    <n v="3"/>
    <n v="2"/>
    <n v="0"/>
  </r>
  <r>
    <x v="80"/>
    <s v="Подношење захтева за остале поступке (одустанак, клаузула правноснажности, исправка техничке грешке и сл.)"/>
    <n v="18"/>
    <n v="18"/>
    <n v="18"/>
    <n v="0"/>
    <n v="0"/>
  </r>
  <r>
    <x v="80"/>
    <s v="Подношење пријаве радова"/>
    <n v="42"/>
    <n v="42"/>
    <n v="35"/>
    <n v="7"/>
    <n v="0"/>
  </r>
  <r>
    <x v="80"/>
    <s v="Подношење захтева за прикључење на комуналну и другу инфраструктуру"/>
    <n v="1"/>
    <n v="0"/>
    <n v="0"/>
    <n v="0"/>
    <n v="0"/>
  </r>
  <r>
    <x v="80"/>
    <s v="Подношење захтева за измену грађевинске дозволе"/>
    <n v="9"/>
    <n v="9"/>
    <n v="7"/>
    <n v="2"/>
    <n v="0"/>
  </r>
  <r>
    <x v="80"/>
    <s v="Упис права својине и издавање решења о кућном броју"/>
    <n v="6"/>
    <n v="6"/>
    <n v="5"/>
    <n v="1"/>
    <n v="0"/>
  </r>
  <r>
    <x v="80"/>
    <s v="Подношење пријаве завршетка израде темеља"/>
    <n v="4"/>
    <n v="4"/>
    <n v="2"/>
    <n v="2"/>
    <n v="0"/>
  </r>
  <r>
    <x v="81"/>
    <s v="Подношење захтева за издавање грађевинске дозволе"/>
    <n v="6"/>
    <n v="6"/>
    <n v="4"/>
    <n v="2"/>
    <n v="0"/>
  </r>
  <r>
    <x v="81"/>
    <s v="Подношење захтева за издавање решења о одобрењу извођења радова (члан 145. Закона о планирању и изградњи)"/>
    <n v="14"/>
    <n v="14"/>
    <n v="12"/>
    <n v="2"/>
    <n v="0"/>
  </r>
  <r>
    <x v="81"/>
    <s v="Подношење захтева за издавање употребне дозволе"/>
    <n v="11"/>
    <n v="11"/>
    <n v="8"/>
    <n v="3"/>
    <n v="0"/>
  </r>
  <r>
    <x v="81"/>
    <s v="Подношење пријаве радова"/>
    <n v="14"/>
    <n v="14"/>
    <n v="14"/>
    <n v="0"/>
    <n v="0"/>
  </r>
  <r>
    <x v="81"/>
    <s v="Подношење захтева за издавање локацијских услова"/>
    <n v="9"/>
    <n v="9"/>
    <n v="3"/>
    <n v="6"/>
    <n v="0"/>
  </r>
  <r>
    <x v="81"/>
    <s v="Подношење захтева за остале поступке (одустанак, клаузула правноснажности, исправка техничке грешке и сл.)"/>
    <n v="5"/>
    <n v="5"/>
    <n v="5"/>
    <n v="0"/>
    <n v="0"/>
  </r>
  <r>
    <x v="81"/>
    <s v="Подношење захтева за прикључење на комуналну и другу инфраструктуру"/>
    <n v="1"/>
    <n v="1"/>
    <n v="1"/>
    <n v="0"/>
    <n v="0"/>
  </r>
  <r>
    <x v="81"/>
    <s v="Подношење пријаве завршетка израде темеља"/>
    <n v="2"/>
    <n v="2"/>
    <n v="2"/>
    <n v="0"/>
    <n v="0"/>
  </r>
  <r>
    <x v="81"/>
    <s v="Достављање техничке документације у погледу мера заштите од пожара"/>
    <n v="1"/>
    <n v="1"/>
    <n v="0"/>
    <n v="1"/>
    <n v="0"/>
  </r>
  <r>
    <x v="81"/>
    <s v="Подношење пријаве завршетка објекта у конструктивном смислу"/>
    <n v="2"/>
    <n v="2"/>
    <n v="2"/>
    <n v="0"/>
    <n v="0"/>
  </r>
  <r>
    <x v="81"/>
    <s v="Подношење захтева за измену локацијских услова "/>
    <n v="3"/>
    <n v="3"/>
    <n v="2"/>
    <n v="1"/>
    <n v="0"/>
  </r>
  <r>
    <x v="81"/>
    <s v="Подношење захтева за измену решења о одобрењу извођења радова (чл.145. Закона о планирању и изградњи)"/>
    <n v="1"/>
    <n v="1"/>
    <n v="1"/>
    <n v="0"/>
    <n v="0"/>
  </r>
  <r>
    <x v="82"/>
    <s v="Подношење захтева за издавање локацијских услова"/>
    <n v="20"/>
    <n v="19"/>
    <n v="11"/>
    <n v="8"/>
    <n v="0"/>
  </r>
  <r>
    <x v="82"/>
    <s v="Достављање техничке документације у погледу мера заштите од пожара"/>
    <n v="1"/>
    <n v="1"/>
    <n v="0"/>
    <n v="1"/>
    <n v="0"/>
  </r>
  <r>
    <x v="82"/>
    <s v="Подношење захтева за издавање грађевинске дозволе"/>
    <n v="14"/>
    <n v="14"/>
    <n v="10"/>
    <n v="4"/>
    <n v="0"/>
  </r>
  <r>
    <x v="82"/>
    <s v="Подношење захтева за издавање употребне дозволе"/>
    <n v="2"/>
    <n v="2"/>
    <n v="1"/>
    <n v="1"/>
    <n v="0"/>
  </r>
  <r>
    <x v="82"/>
    <s v="Подношење жалбе/приговора"/>
    <n v="1"/>
    <n v="0"/>
    <n v="0"/>
    <n v="0"/>
    <n v="0"/>
  </r>
  <r>
    <x v="82"/>
    <s v="Подношење захтева за издавање решења о одобрењу извођења радова (члан 145. Закона о планирању и изградњи)"/>
    <n v="12"/>
    <n v="12"/>
    <n v="10"/>
    <n v="2"/>
    <n v="0"/>
  </r>
  <r>
    <x v="82"/>
    <s v="Подношење пријаве радова"/>
    <n v="16"/>
    <n v="16"/>
    <n v="15"/>
    <n v="1"/>
    <n v="0"/>
  </r>
  <r>
    <x v="82"/>
    <s v="Подношење захтева за измену локацијских услова "/>
    <n v="2"/>
    <n v="1"/>
    <n v="0"/>
    <n v="1"/>
    <n v="0"/>
  </r>
  <r>
    <x v="82"/>
    <s v="Упис права својине и издавање решења о кућном броју"/>
    <n v="1"/>
    <n v="1"/>
    <n v="1"/>
    <n v="0"/>
    <n v="0"/>
  </r>
  <r>
    <x v="83"/>
    <s v="Подношење захтева за издавање решења о одобрењу извођења радова (члан 145. Закона о планирању и изградњи)"/>
    <n v="37"/>
    <n v="32"/>
    <n v="18"/>
    <n v="14"/>
    <n v="0"/>
  </r>
  <r>
    <x v="83"/>
    <s v="Подношење жалбе/приговора"/>
    <n v="2"/>
    <n v="0"/>
    <n v="0"/>
    <n v="0"/>
    <n v="0"/>
  </r>
  <r>
    <x v="83"/>
    <s v="Подношење захтева за издавање локацијских услова"/>
    <n v="57"/>
    <n v="56"/>
    <n v="27"/>
    <n v="29"/>
    <n v="0"/>
  </r>
  <r>
    <x v="83"/>
    <s v="Подношење захтева за издавање употребне дозволе"/>
    <n v="12"/>
    <n v="12"/>
    <n v="7"/>
    <n v="5"/>
    <n v="0"/>
  </r>
  <r>
    <x v="83"/>
    <s v="Подношење захтева за измену грађевинске дозволе"/>
    <n v="3"/>
    <n v="2"/>
    <n v="2"/>
    <n v="0"/>
    <n v="0"/>
  </r>
  <r>
    <x v="83"/>
    <s v="Подношење пријаве радова"/>
    <n v="53"/>
    <n v="53"/>
    <n v="35"/>
    <n v="18"/>
    <n v="0"/>
  </r>
  <r>
    <x v="83"/>
    <s v="Подношење пријаве завршетка израде темеља"/>
    <n v="26"/>
    <n v="26"/>
    <n v="12"/>
    <n v="14"/>
    <n v="0"/>
  </r>
  <r>
    <x v="83"/>
    <s v="Подношење захтева за измену локацијских услова "/>
    <n v="4"/>
    <n v="4"/>
    <n v="3"/>
    <n v="1"/>
    <n v="0"/>
  </r>
  <r>
    <x v="83"/>
    <s v="Подношење захтева за прикључење на комуналну и другу инфраструктуру"/>
    <n v="11"/>
    <n v="8"/>
    <n v="7"/>
    <n v="1"/>
    <n v="0"/>
  </r>
  <r>
    <x v="83"/>
    <s v="Подношење захтева за издавање грађевинске дозволе"/>
    <n v="20"/>
    <n v="20"/>
    <n v="9"/>
    <n v="11"/>
    <n v="0"/>
  </r>
  <r>
    <x v="83"/>
    <s v="Достављање техничке документације у погледу мера заштите од пожара"/>
    <n v="7"/>
    <n v="6"/>
    <n v="3"/>
    <n v="3"/>
    <n v="0"/>
  </r>
  <r>
    <x v="83"/>
    <s v="Подношење захтева за остале поступке (одустанак, клаузула правноснажности, исправка техничке грешке и сл.)"/>
    <n v="9"/>
    <n v="9"/>
    <n v="9"/>
    <n v="0"/>
    <n v="0"/>
  </r>
  <r>
    <x v="83"/>
    <s v="Упис права својине и издавање решења о кућном броју"/>
    <n v="10"/>
    <n v="9"/>
    <n v="9"/>
    <n v="0"/>
    <n v="0"/>
  </r>
  <r>
    <x v="83"/>
    <s v="Подношење пријаве завршетка објекта у конструктивном смислу"/>
    <n v="18"/>
    <n v="14"/>
    <n v="11"/>
    <n v="3"/>
    <n v="0"/>
  </r>
  <r>
    <x v="84"/>
    <s v="Достављање техничке документације у погледу мера заштите од пожара"/>
    <n v="2"/>
    <n v="1"/>
    <n v="1"/>
    <n v="0"/>
    <n v="0"/>
  </r>
  <r>
    <x v="84"/>
    <s v="Подношење захтева за издавање решења о одобрењу извођења радова (члан 145. Закона о планирању и изградњи)"/>
    <n v="14"/>
    <n v="14"/>
    <n v="12"/>
    <n v="2"/>
    <n v="0"/>
  </r>
  <r>
    <x v="84"/>
    <s v="Подношење захтева за издавање грађевинске дозволе"/>
    <n v="11"/>
    <n v="11"/>
    <n v="10"/>
    <n v="1"/>
    <n v="0"/>
  </r>
  <r>
    <x v="84"/>
    <s v="Подношење пријаве завршетка израде темеља"/>
    <n v="3"/>
    <n v="3"/>
    <n v="3"/>
    <n v="0"/>
    <n v="0"/>
  </r>
  <r>
    <x v="84"/>
    <s v="Подношење захтева за остале поступке (одустанак, клаузула правноснажности, исправка техничке грешке и сл.)"/>
    <n v="3"/>
    <n v="3"/>
    <n v="3"/>
    <n v="0"/>
    <n v="0"/>
  </r>
  <r>
    <x v="84"/>
    <s v="Подношење захтева за прикључење на комуналну и другу инфраструктуру"/>
    <n v="1"/>
    <n v="1"/>
    <n v="1"/>
    <n v="0"/>
    <n v="0"/>
  </r>
  <r>
    <x v="84"/>
    <s v="Подношење захтева за издавање локацијских услова"/>
    <n v="17"/>
    <n v="15"/>
    <n v="11"/>
    <n v="4"/>
    <n v="0"/>
  </r>
  <r>
    <x v="84"/>
    <s v="Подношење захтева за издавање употребне дозволе"/>
    <n v="2"/>
    <n v="2"/>
    <n v="2"/>
    <n v="0"/>
    <n v="0"/>
  </r>
  <r>
    <x v="84"/>
    <s v="Подношење пријаве радова"/>
    <n v="24"/>
    <n v="24"/>
    <n v="24"/>
    <n v="0"/>
    <n v="0"/>
  </r>
  <r>
    <x v="84"/>
    <s v="Подношење пријаве завршетка објекта у конструктивном смислу"/>
    <n v="1"/>
    <n v="1"/>
    <n v="1"/>
    <n v="0"/>
    <n v="0"/>
  </r>
  <r>
    <x v="84"/>
    <s v="Упис права својине и издавање решења о кућном броју"/>
    <n v="2"/>
    <n v="2"/>
    <n v="2"/>
    <n v="0"/>
    <n v="0"/>
  </r>
  <r>
    <x v="85"/>
    <s v="Подношење захтева за издавање употребне дозволе"/>
    <n v="1"/>
    <n v="1"/>
    <n v="1"/>
    <n v="0"/>
    <n v="0"/>
  </r>
  <r>
    <x v="85"/>
    <s v="Подношење захтева за издавање решења о одобрењу извођења радова (члан 145. Закона о планирању и изградњи)"/>
    <n v="29"/>
    <n v="29"/>
    <n v="29"/>
    <n v="0"/>
    <n v="0"/>
  </r>
  <r>
    <x v="85"/>
    <s v="Подношење захтева за издавање локацијских услова"/>
    <n v="10"/>
    <n v="10"/>
    <n v="8"/>
    <n v="2"/>
    <n v="0"/>
  </r>
  <r>
    <x v="85"/>
    <s v="Подношење захтева за издавање грађевинске дозволе"/>
    <n v="5"/>
    <n v="4"/>
    <n v="4"/>
    <n v="0"/>
    <n v="0"/>
  </r>
  <r>
    <x v="85"/>
    <s v="Подношење захтева за остале поступке (одустанак, клаузула правноснажности, исправка техничке грешке и сл.)"/>
    <n v="11"/>
    <n v="11"/>
    <n v="11"/>
    <n v="0"/>
    <n v="0"/>
  </r>
  <r>
    <x v="85"/>
    <s v="Достављање техничке документације у погледу мера заштите од пожара"/>
    <n v="1"/>
    <n v="1"/>
    <n v="0"/>
    <n v="1"/>
    <n v="0"/>
  </r>
  <r>
    <x v="85"/>
    <s v="Подношење пријаве завршетка израде темеља"/>
    <n v="3"/>
    <n v="3"/>
    <n v="3"/>
    <n v="0"/>
    <n v="0"/>
  </r>
  <r>
    <x v="85"/>
    <s v="Подношење пријаве радова"/>
    <n v="32"/>
    <n v="31"/>
    <n v="29"/>
    <n v="2"/>
    <n v="0"/>
  </r>
  <r>
    <x v="85"/>
    <s v="Подношење пријаве завршетка објекта у конструктивном смислу"/>
    <n v="2"/>
    <n v="1"/>
    <n v="1"/>
    <n v="0"/>
    <n v="0"/>
  </r>
  <r>
    <x v="86"/>
    <s v="Подношење захтева за издавање решења о одобрењу извођења радова (члан 145. Закона о планирању и изградњи)"/>
    <n v="42"/>
    <n v="41"/>
    <n v="40"/>
    <n v="1"/>
    <n v="0"/>
  </r>
  <r>
    <x v="86"/>
    <s v="Подношење захтева за издавање грађевинске дозволе"/>
    <n v="9"/>
    <n v="8"/>
    <n v="8"/>
    <n v="0"/>
    <n v="0"/>
  </r>
  <r>
    <x v="86"/>
    <s v="Подношење захтева за издавање употребне дозволе"/>
    <n v="7"/>
    <n v="7"/>
    <n v="7"/>
    <n v="0"/>
    <n v="0"/>
  </r>
  <r>
    <x v="86"/>
    <s v="Подношење захтева за издавање локацијских услова"/>
    <n v="16"/>
    <n v="14"/>
    <n v="11"/>
    <n v="3"/>
    <n v="0"/>
  </r>
  <r>
    <x v="86"/>
    <s v="Подношење захтева за измену решења о одобрењу извођења радова (чл.145. Закона о планирању и изградњи)"/>
    <n v="1"/>
    <n v="1"/>
    <n v="1"/>
    <n v="0"/>
    <n v="0"/>
  </r>
  <r>
    <x v="86"/>
    <s v="Подношење захтева за остале поступке (одустанак, клаузула правноснажности, исправка техничке грешке и сл.)"/>
    <n v="7"/>
    <n v="6"/>
    <n v="6"/>
    <n v="0"/>
    <n v="0"/>
  </r>
  <r>
    <x v="86"/>
    <s v="Подношење пријаве радова"/>
    <n v="21"/>
    <n v="21"/>
    <n v="21"/>
    <n v="0"/>
    <n v="0"/>
  </r>
  <r>
    <x v="86"/>
    <s v="Подношење захтева за прикључење на комуналну и другу инфраструктуру"/>
    <n v="3"/>
    <n v="3"/>
    <n v="3"/>
    <n v="0"/>
    <n v="0"/>
  </r>
  <r>
    <x v="86"/>
    <s v="Подношење захтева за измену грађевинске дозволе"/>
    <n v="3"/>
    <n v="3"/>
    <n v="3"/>
    <n v="0"/>
    <n v="0"/>
  </r>
  <r>
    <x v="86"/>
    <s v="Упис права својине и издавање решења о кућном броју"/>
    <n v="10"/>
    <n v="9"/>
    <n v="9"/>
    <n v="0"/>
    <n v="0"/>
  </r>
  <r>
    <x v="86"/>
    <s v="Подношење пријаве завршетка објекта у конструктивном смислу"/>
    <n v="3"/>
    <n v="3"/>
    <n v="3"/>
    <n v="0"/>
    <n v="0"/>
  </r>
  <r>
    <x v="86"/>
    <s v="Подношење захтева за измену локацијских услова "/>
    <n v="3"/>
    <n v="2"/>
    <n v="2"/>
    <n v="0"/>
    <n v="0"/>
  </r>
  <r>
    <x v="86"/>
    <s v="Подношење пријаве завршетка израде темеља"/>
    <n v="4"/>
    <n v="4"/>
    <n v="4"/>
    <n v="0"/>
    <n v="0"/>
  </r>
  <r>
    <x v="87"/>
    <s v="Достављање техничке документације у погледу мера заштите од пожара"/>
    <n v="2"/>
    <n v="1"/>
    <n v="0"/>
    <n v="1"/>
    <n v="0"/>
  </r>
  <r>
    <x v="87"/>
    <s v="Подношење захтева за остале поступке (одустанак, клаузула правноснажности, исправка техничке грешке и сл.)"/>
    <n v="20"/>
    <n v="18"/>
    <n v="18"/>
    <n v="0"/>
    <n v="0"/>
  </r>
  <r>
    <x v="87"/>
    <s v="Подношење захтева за издавање локацијских услова"/>
    <n v="23"/>
    <n v="21"/>
    <n v="12"/>
    <n v="9"/>
    <n v="0"/>
  </r>
  <r>
    <x v="87"/>
    <s v="Подношење захтева за издавање грађевинске дозволе"/>
    <n v="9"/>
    <n v="8"/>
    <n v="8"/>
    <n v="0"/>
    <n v="0"/>
  </r>
  <r>
    <x v="87"/>
    <s v="Подношење пријаве радова"/>
    <n v="15"/>
    <n v="14"/>
    <n v="14"/>
    <n v="0"/>
    <n v="0"/>
  </r>
  <r>
    <x v="87"/>
    <s v="Подношење захтева за издавање решења о одобрењу извођења радова (члан 145. Закона о планирању и изградњи)"/>
    <n v="4"/>
    <n v="4"/>
    <n v="4"/>
    <n v="0"/>
    <n v="0"/>
  </r>
  <r>
    <x v="87"/>
    <s v="Подношење захтева за издавање употребне дозволе"/>
    <n v="3"/>
    <n v="3"/>
    <n v="2"/>
    <n v="1"/>
    <n v="0"/>
  </r>
  <r>
    <x v="87"/>
    <s v="Подношење захтева за измену локацијских услова "/>
    <n v="1"/>
    <n v="1"/>
    <n v="1"/>
    <n v="0"/>
    <n v="0"/>
  </r>
  <r>
    <x v="87"/>
    <s v="Подношење захтева за измену решења о одобрењу извођења радова (чл.145. Закона о планирању и изградњи)"/>
    <n v="2"/>
    <n v="2"/>
    <n v="1"/>
    <n v="1"/>
    <n v="0"/>
  </r>
  <r>
    <x v="88"/>
    <s v="Подношење захтева за издавање грађевинске дозволе"/>
    <n v="32"/>
    <n v="32"/>
    <n v="25"/>
    <n v="7"/>
    <n v="0"/>
  </r>
  <r>
    <x v="88"/>
    <s v="Подношење захтева за измену грађевинске дозволе"/>
    <n v="1"/>
    <n v="1"/>
    <n v="0"/>
    <n v="1"/>
    <n v="0"/>
  </r>
  <r>
    <x v="88"/>
    <s v="Достављање техничке документације у погледу мера заштите од пожара"/>
    <n v="5"/>
    <n v="5"/>
    <n v="3"/>
    <n v="2"/>
    <n v="0"/>
  </r>
  <r>
    <x v="88"/>
    <s v="Подношење пријаве завршетка објекта у конструктивном смислу"/>
    <n v="11"/>
    <n v="10"/>
    <n v="6"/>
    <n v="4"/>
    <n v="0"/>
  </r>
  <r>
    <x v="88"/>
    <s v="Подношење пријаве радова"/>
    <n v="22"/>
    <n v="22"/>
    <n v="22"/>
    <n v="0"/>
    <n v="0"/>
  </r>
  <r>
    <x v="88"/>
    <s v="Подношење захтева за остале поступке (одустанак, клаузула правноснажности, исправка техничке грешке и сл.)"/>
    <n v="18"/>
    <n v="17"/>
    <n v="17"/>
    <n v="0"/>
    <n v="0"/>
  </r>
  <r>
    <x v="88"/>
    <s v="Подношење захтева за издавање локацијских услова"/>
    <n v="56"/>
    <n v="53"/>
    <n v="38"/>
    <n v="15"/>
    <n v="0"/>
  </r>
  <r>
    <x v="88"/>
    <s v="Подношење захтева за издавање употребне дозволе"/>
    <n v="21"/>
    <n v="21"/>
    <n v="20"/>
    <n v="1"/>
    <n v="0"/>
  </r>
  <r>
    <x v="88"/>
    <s v="Подношење захтева за измену локацијских услова "/>
    <n v="6"/>
    <n v="6"/>
    <n v="2"/>
    <n v="4"/>
    <n v="0"/>
  </r>
  <r>
    <x v="88"/>
    <s v="Подношење захтева за издавање решења о одобрењу извођења радова (члан 145. Закона о планирању и изградњи)"/>
    <n v="15"/>
    <n v="15"/>
    <n v="12"/>
    <n v="3"/>
    <n v="0"/>
  </r>
  <r>
    <x v="88"/>
    <s v="Подношење пријаве завршетка израде темеља"/>
    <n v="5"/>
    <n v="5"/>
    <n v="5"/>
    <n v="0"/>
    <n v="0"/>
  </r>
  <r>
    <x v="89"/>
    <s v="Достављање техничке документације у погледу мера заштите од пожара"/>
    <n v="8"/>
    <n v="7"/>
    <n v="6"/>
    <n v="1"/>
    <n v="0"/>
  </r>
  <r>
    <x v="89"/>
    <s v="Подношење захтева за издавање грађевинске дозволе"/>
    <n v="78"/>
    <n v="73"/>
    <n v="58"/>
    <n v="15"/>
    <n v="0"/>
  </r>
  <r>
    <x v="89"/>
    <s v="Подношење захтева за издавање решења о одобрењу извођења радова (члан 145. Закона о планирању и изградњи)"/>
    <n v="74"/>
    <n v="69"/>
    <n v="57"/>
    <n v="12"/>
    <n v="0"/>
  </r>
  <r>
    <x v="89"/>
    <s v="Подношење захтева за издавање локацијских услова"/>
    <n v="110"/>
    <n v="106"/>
    <n v="85"/>
    <n v="21"/>
    <n v="1"/>
  </r>
  <r>
    <x v="89"/>
    <s v="Подношење захтева за измену грађевинске дозволе"/>
    <n v="6"/>
    <n v="4"/>
    <n v="3"/>
    <n v="1"/>
    <n v="0"/>
  </r>
  <r>
    <x v="89"/>
    <s v="Подношење захтева за издавање употребне дозволе"/>
    <n v="43"/>
    <n v="42"/>
    <n v="26"/>
    <n v="16"/>
    <n v="0"/>
  </r>
  <r>
    <x v="89"/>
    <s v="Подношење захтева за прикључење на комуналну и другу инфраструктуру"/>
    <n v="23"/>
    <n v="22"/>
    <n v="21"/>
    <n v="1"/>
    <n v="0"/>
  </r>
  <r>
    <x v="89"/>
    <s v="Подношење пријаве завршетка објекта у конструктивном смислу"/>
    <n v="24"/>
    <n v="22"/>
    <n v="22"/>
    <n v="0"/>
    <n v="0"/>
  </r>
  <r>
    <x v="89"/>
    <s v="Подношење захтева за измену локацијских услова "/>
    <n v="6"/>
    <n v="6"/>
    <n v="6"/>
    <n v="0"/>
    <n v="0"/>
  </r>
  <r>
    <x v="89"/>
    <s v="Подношење захтева за измену решења о одобрењу извођења радова (чл.145. Закона о планирању и изградњи)"/>
    <n v="4"/>
    <n v="4"/>
    <n v="3"/>
    <n v="1"/>
    <n v="0"/>
  </r>
  <r>
    <x v="89"/>
    <s v="Подношење пријаве завршетка израде темеља"/>
    <n v="41"/>
    <n v="39"/>
    <n v="37"/>
    <n v="2"/>
    <n v="0"/>
  </r>
  <r>
    <x v="89"/>
    <s v="Подношење захтева за остале поступке (одустанак, клаузула правноснажности, исправка техничке грешке и сл.)"/>
    <n v="23"/>
    <n v="23"/>
    <n v="23"/>
    <n v="0"/>
    <n v="0"/>
  </r>
  <r>
    <x v="89"/>
    <s v="Упис права својине и издавање решења о кућном броју"/>
    <n v="38"/>
    <n v="38"/>
    <n v="35"/>
    <n v="3"/>
    <n v="0"/>
  </r>
  <r>
    <x v="89"/>
    <s v="Подношење пријаве радова"/>
    <n v="82"/>
    <n v="82"/>
    <n v="76"/>
    <n v="6"/>
    <n v="0"/>
  </r>
  <r>
    <x v="90"/>
    <s v="Подношење захтева за издавање решења о одобрењу извођења радова (члан 145. Закона о планирању и изградњи)"/>
    <n v="38"/>
    <n v="36"/>
    <n v="26"/>
    <n v="10"/>
    <n v="0"/>
  </r>
  <r>
    <x v="90"/>
    <s v="Подношење жалбе/приговора"/>
    <n v="1"/>
    <n v="0"/>
    <n v="0"/>
    <n v="0"/>
    <n v="0"/>
  </r>
  <r>
    <x v="90"/>
    <s v="Подношење захтева за прикључење на комуналну и другу инфраструктуру"/>
    <n v="16"/>
    <n v="12"/>
    <n v="11"/>
    <n v="1"/>
    <n v="0"/>
  </r>
  <r>
    <x v="90"/>
    <s v="Подношење захтева за издавање употребне дозволе"/>
    <n v="13"/>
    <n v="13"/>
    <n v="10"/>
    <n v="3"/>
    <n v="0"/>
  </r>
  <r>
    <x v="90"/>
    <s v="Подношење захтева за издавање локацијских услова"/>
    <n v="62"/>
    <n v="51"/>
    <n v="44"/>
    <n v="7"/>
    <n v="0"/>
  </r>
  <r>
    <x v="90"/>
    <s v="Подношење захтева за измену локацијских услова "/>
    <n v="3"/>
    <n v="2"/>
    <n v="2"/>
    <n v="0"/>
    <n v="0"/>
  </r>
  <r>
    <x v="90"/>
    <s v="Подношење захтева за остале поступке (одустанак, клаузула правноснажности, исправка техничке грешке и сл.)"/>
    <n v="16"/>
    <n v="15"/>
    <n v="15"/>
    <n v="0"/>
    <n v="0"/>
  </r>
  <r>
    <x v="90"/>
    <s v="Подношење пријаве завршетка објекта у конструктивном смислу"/>
    <n v="12"/>
    <n v="11"/>
    <n v="10"/>
    <n v="1"/>
    <n v="0"/>
  </r>
  <r>
    <x v="90"/>
    <s v="Подношење пријаве радова"/>
    <n v="49"/>
    <n v="49"/>
    <n v="43"/>
    <n v="6"/>
    <n v="0"/>
  </r>
  <r>
    <x v="90"/>
    <s v="Подношење захтева за измену решења о одобрењу извођења радова (чл.145. Закона о планирању и изградњи)"/>
    <n v="1"/>
    <n v="1"/>
    <n v="0"/>
    <n v="1"/>
    <n v="0"/>
  </r>
  <r>
    <x v="90"/>
    <s v="Подношење захтева за измену грађевинске дозволе"/>
    <n v="8"/>
    <n v="7"/>
    <n v="5"/>
    <n v="2"/>
    <n v="0"/>
  </r>
  <r>
    <x v="90"/>
    <s v="Достављање техничке документације у погледу мера заштите од пожара"/>
    <n v="3"/>
    <n v="3"/>
    <n v="2"/>
    <n v="1"/>
    <n v="0"/>
  </r>
  <r>
    <x v="90"/>
    <s v="Подношење захтева за издавање грађевинске дозволе"/>
    <n v="39"/>
    <n v="38"/>
    <n v="27"/>
    <n v="11"/>
    <n v="0"/>
  </r>
  <r>
    <x v="90"/>
    <s v="Подношење пријаве завршетка израде темеља"/>
    <n v="19"/>
    <n v="12"/>
    <n v="9"/>
    <n v="3"/>
    <n v="0"/>
  </r>
  <r>
    <x v="90"/>
    <s v="Упис права својине и издавање решења о кућном броју"/>
    <n v="9"/>
    <n v="8"/>
    <n v="8"/>
    <n v="0"/>
    <n v="0"/>
  </r>
  <r>
    <x v="91"/>
    <s v="Подношење захтева за измену решења о одобрењу извођења радова (чл.145. Закона о планирању и изградњи)"/>
    <n v="1"/>
    <n v="1"/>
    <n v="0"/>
    <n v="1"/>
    <n v="0"/>
  </r>
  <r>
    <x v="91"/>
    <s v="Подношење захтева за издавање решења о одобрењу извођења радова (члан 145. Закона о планирању и изградњи)"/>
    <n v="38"/>
    <n v="36"/>
    <n v="22"/>
    <n v="14"/>
    <n v="0"/>
  </r>
  <r>
    <x v="91"/>
    <s v="Подношење захтева за издавање локацијских услова"/>
    <n v="35"/>
    <n v="32"/>
    <n v="24"/>
    <n v="8"/>
    <n v="0"/>
  </r>
  <r>
    <x v="91"/>
    <s v="Подношење захтева за издавање употребне дозволе"/>
    <n v="24"/>
    <n v="23"/>
    <n v="10"/>
    <n v="13"/>
    <n v="0"/>
  </r>
  <r>
    <x v="91"/>
    <s v="Подношење пријаве завршетка објекта у конструктивном смислу"/>
    <n v="11"/>
    <n v="11"/>
    <n v="8"/>
    <n v="3"/>
    <n v="0"/>
  </r>
  <r>
    <x v="91"/>
    <s v="Подношење захтева за издавање грађевинске дозволе"/>
    <n v="17"/>
    <n v="16"/>
    <n v="12"/>
    <n v="4"/>
    <n v="0"/>
  </r>
  <r>
    <x v="91"/>
    <s v="Достављање техничке документације у погледу мера заштите од пожара"/>
    <n v="4"/>
    <n v="3"/>
    <n v="2"/>
    <n v="1"/>
    <n v="0"/>
  </r>
  <r>
    <x v="91"/>
    <s v="Подношење захтева за прикључење на комуналну и другу инфраструктуру"/>
    <n v="4"/>
    <n v="4"/>
    <n v="4"/>
    <n v="0"/>
    <n v="0"/>
  </r>
  <r>
    <x v="91"/>
    <s v="Подношење пријаве завршетка израде темеља"/>
    <n v="13"/>
    <n v="13"/>
    <n v="10"/>
    <n v="3"/>
    <n v="0"/>
  </r>
  <r>
    <x v="91"/>
    <s v="Подношење захтева за остале поступке (одустанак, клаузула правноснажности, исправка техничке грешке и сл.)"/>
    <n v="13"/>
    <n v="13"/>
    <n v="13"/>
    <n v="0"/>
    <n v="0"/>
  </r>
  <r>
    <x v="91"/>
    <s v="Подношење пријаве радова"/>
    <n v="52"/>
    <n v="52"/>
    <n v="46"/>
    <n v="6"/>
    <n v="0"/>
  </r>
  <r>
    <x v="91"/>
    <s v="Упис права својине и издавање решења о кућном броју"/>
    <n v="27"/>
    <n v="26"/>
    <n v="26"/>
    <n v="0"/>
    <n v="0"/>
  </r>
  <r>
    <x v="91"/>
    <s v="Подношење захтева за измену грађевинске дозволе"/>
    <n v="1"/>
    <n v="1"/>
    <n v="0"/>
    <n v="1"/>
    <n v="0"/>
  </r>
  <r>
    <x v="91"/>
    <s v="Подношење захтева за измену локацијских услова "/>
    <n v="2"/>
    <n v="2"/>
    <n v="2"/>
    <n v="0"/>
    <n v="0"/>
  </r>
  <r>
    <x v="92"/>
    <s v="Подношење захтева за издавање употребне дозволе"/>
    <n v="21"/>
    <n v="18"/>
    <n v="9"/>
    <n v="9"/>
    <n v="0"/>
  </r>
  <r>
    <x v="92"/>
    <s v="Подношење жалбе/приговора"/>
    <n v="4"/>
    <n v="0"/>
    <n v="0"/>
    <n v="0"/>
    <n v="0"/>
  </r>
  <r>
    <x v="92"/>
    <s v="Подношење захтева за издавање решења о одобрењу извођења радова (члан 145. Закона о планирању и изградњи)"/>
    <n v="83"/>
    <n v="77"/>
    <n v="51"/>
    <n v="26"/>
    <n v="0"/>
  </r>
  <r>
    <x v="92"/>
    <s v="Подношење захтева за измену грађевинске дозволе"/>
    <n v="2"/>
    <n v="2"/>
    <n v="1"/>
    <n v="1"/>
    <n v="0"/>
  </r>
  <r>
    <x v="92"/>
    <s v="Подношење захтева за издавање грађевинске дозволе"/>
    <n v="29"/>
    <n v="27"/>
    <n v="20"/>
    <n v="7"/>
    <n v="0"/>
  </r>
  <r>
    <x v="92"/>
    <s v="Подношење захтева за издавање локацијских услова"/>
    <n v="45"/>
    <n v="43"/>
    <n v="33"/>
    <n v="10"/>
    <n v="0"/>
  </r>
  <r>
    <x v="92"/>
    <s v="Подношење захтева за остале поступке (одустанак, клаузула правноснажности, исправка техничке грешке и сл.)"/>
    <n v="102"/>
    <n v="96"/>
    <n v="96"/>
    <n v="0"/>
    <n v="0"/>
  </r>
  <r>
    <x v="92"/>
    <s v="Подношење пријаве завршетка израде темеља"/>
    <n v="19"/>
    <n v="17"/>
    <n v="12"/>
    <n v="5"/>
    <n v="0"/>
  </r>
  <r>
    <x v="92"/>
    <s v="Подношење пријаве радова"/>
    <n v="70"/>
    <n v="67"/>
    <n v="67"/>
    <n v="0"/>
    <n v="0"/>
  </r>
  <r>
    <x v="92"/>
    <s v="Подношење пријаве завршетка објекта у конструктивном смислу"/>
    <n v="6"/>
    <n v="6"/>
    <n v="6"/>
    <n v="0"/>
    <n v="0"/>
  </r>
  <r>
    <x v="92"/>
    <s v="Упис права својине и издавање решења о кућном броју"/>
    <n v="21"/>
    <n v="21"/>
    <n v="12"/>
    <n v="9"/>
    <n v="0"/>
  </r>
  <r>
    <x v="92"/>
    <s v="Подношење захтева за измену локацијских услова "/>
    <n v="6"/>
    <n v="6"/>
    <n v="6"/>
    <n v="0"/>
    <n v="0"/>
  </r>
  <r>
    <x v="92"/>
    <s v="Подношење захтева за прикључење на комуналну и другу инфраструктуру"/>
    <n v="1"/>
    <n v="1"/>
    <n v="1"/>
    <n v="0"/>
    <n v="0"/>
  </r>
  <r>
    <x v="93"/>
    <s v="Подношење захтева за измену грађевинске дозволе"/>
    <n v="2"/>
    <n v="2"/>
    <n v="2"/>
    <n v="0"/>
    <n v="0"/>
  </r>
  <r>
    <x v="93"/>
    <s v="Контрола активности на предмету - Регистратор"/>
    <n v="1"/>
    <n v="0"/>
    <n v="0"/>
    <n v="0"/>
    <n v="0"/>
  </r>
  <r>
    <x v="93"/>
    <s v="Подношење захтева за издавање решења о одобрењу извођења радова (члан 145. Закона о планирању и изградњи)"/>
    <n v="10"/>
    <n v="10"/>
    <n v="9"/>
    <n v="1"/>
    <n v="0"/>
  </r>
  <r>
    <x v="93"/>
    <s v="Подношење захтева за издавање грађевинске дозволе"/>
    <n v="7"/>
    <n v="7"/>
    <n v="2"/>
    <n v="5"/>
    <n v="0"/>
  </r>
  <r>
    <x v="93"/>
    <s v="Подношење захтева за издавање употребне дозволе"/>
    <n v="3"/>
    <n v="3"/>
    <n v="1"/>
    <n v="2"/>
    <n v="0"/>
  </r>
  <r>
    <x v="93"/>
    <s v="Подношење захтева за издавање локацијских услова"/>
    <n v="21"/>
    <n v="21"/>
    <n v="10"/>
    <n v="11"/>
    <n v="0"/>
  </r>
  <r>
    <x v="93"/>
    <s v="Подношење захтева за остале поступке (одустанак, клаузула правноснажности, исправка техничке грешке и сл.)"/>
    <n v="10"/>
    <n v="10"/>
    <n v="10"/>
    <n v="0"/>
    <n v="0"/>
  </r>
  <r>
    <x v="93"/>
    <s v="Подношење пријаве завршетка израде темеља"/>
    <n v="9"/>
    <n v="9"/>
    <n v="9"/>
    <n v="0"/>
    <n v="0"/>
  </r>
  <r>
    <x v="93"/>
    <s v="Подношење пријаве радова"/>
    <n v="19"/>
    <n v="19"/>
    <n v="18"/>
    <n v="1"/>
    <n v="0"/>
  </r>
  <r>
    <x v="93"/>
    <s v="Подношење пријаве завршетка објекта у конструктивном смислу"/>
    <n v="5"/>
    <n v="5"/>
    <n v="5"/>
    <n v="0"/>
    <n v="0"/>
  </r>
  <r>
    <x v="93"/>
    <s v="Подношење захтева за измену локацијских услова "/>
    <n v="3"/>
    <n v="2"/>
    <n v="2"/>
    <n v="0"/>
    <n v="1"/>
  </r>
  <r>
    <x v="93"/>
    <s v="Упис права својине и издавање решења о кућном броју"/>
    <n v="2"/>
    <n v="1"/>
    <n v="0"/>
    <n v="1"/>
    <n v="0"/>
  </r>
  <r>
    <x v="93"/>
    <s v="Подношење захтева за измену решења о одобрењу извођења радова (чл.145. Закона о планирању и изградњи)"/>
    <n v="3"/>
    <n v="2"/>
    <n v="1"/>
    <n v="1"/>
    <n v="0"/>
  </r>
  <r>
    <x v="94"/>
    <s v="Подношење захтева за издавање грађевинске дозволе"/>
    <n v="18"/>
    <n v="17"/>
    <n v="15"/>
    <n v="2"/>
    <n v="0"/>
  </r>
  <r>
    <x v="94"/>
    <s v="Подношење захтева за издавање локацијских услова"/>
    <n v="34"/>
    <n v="32"/>
    <n v="30"/>
    <n v="2"/>
    <n v="0"/>
  </r>
  <r>
    <x v="94"/>
    <s v="Подношење захтева за издавање решења о одобрењу извођења радова (члан 145. Закона о планирању и изградњи)"/>
    <n v="50"/>
    <n v="46"/>
    <n v="41"/>
    <n v="5"/>
    <n v="0"/>
  </r>
  <r>
    <x v="94"/>
    <s v="Подношење захтева за издавање употребне дозволе"/>
    <n v="5"/>
    <n v="5"/>
    <n v="5"/>
    <n v="0"/>
    <n v="0"/>
  </r>
  <r>
    <x v="94"/>
    <s v="Подношење пријаве радова"/>
    <n v="42"/>
    <n v="42"/>
    <n v="40"/>
    <n v="2"/>
    <n v="0"/>
  </r>
  <r>
    <x v="94"/>
    <s v="Подношење пријаве завршетка објекта у конструктивном смислу"/>
    <n v="1"/>
    <n v="1"/>
    <n v="1"/>
    <n v="0"/>
    <n v="0"/>
  </r>
  <r>
    <x v="94"/>
    <s v="Подношење жалбе/приговора"/>
    <n v="1"/>
    <n v="0"/>
    <n v="0"/>
    <n v="0"/>
    <n v="0"/>
  </r>
  <r>
    <x v="94"/>
    <s v="Подношење захтева за остале поступке (одустанак, клаузула правноснажности, исправка техничке грешке и сл.)"/>
    <n v="2"/>
    <n v="2"/>
    <n v="2"/>
    <n v="0"/>
    <n v="0"/>
  </r>
  <r>
    <x v="94"/>
    <s v="Подношење захтева за измену грађевинске дозволе"/>
    <n v="2"/>
    <n v="2"/>
    <n v="1"/>
    <n v="1"/>
    <n v="0"/>
  </r>
  <r>
    <x v="94"/>
    <s v="Упис права својине и издавање решења о кућном броју"/>
    <n v="9"/>
    <n v="8"/>
    <n v="8"/>
    <n v="0"/>
    <n v="0"/>
  </r>
  <r>
    <x v="94"/>
    <s v="Подношење пријаве завршетка израде темеља"/>
    <n v="5"/>
    <n v="5"/>
    <n v="5"/>
    <n v="0"/>
    <n v="0"/>
  </r>
  <r>
    <x v="95"/>
    <s v="Подношење захтева за издавање решења о одобрењу извођења радова (члан 145. Закона о планирању и изградњи)"/>
    <n v="15"/>
    <n v="14"/>
    <n v="12"/>
    <n v="2"/>
    <n v="0"/>
  </r>
  <r>
    <x v="95"/>
    <s v="Подношење захтева за остале поступке (одустанак, клаузула правноснажности, исправка техничке грешке и сл.)"/>
    <n v="6"/>
    <n v="6"/>
    <n v="6"/>
    <n v="0"/>
    <n v="0"/>
  </r>
  <r>
    <x v="95"/>
    <s v="Упис права својине и издавање решења о кућном броју"/>
    <n v="7"/>
    <n v="7"/>
    <n v="6"/>
    <n v="1"/>
    <n v="0"/>
  </r>
  <r>
    <x v="95"/>
    <s v="Подношење пријаве радова"/>
    <n v="33"/>
    <n v="33"/>
    <n v="31"/>
    <n v="2"/>
    <n v="0"/>
  </r>
  <r>
    <x v="95"/>
    <s v="Подношење захтева за издавање грађевинске дозволе"/>
    <n v="18"/>
    <n v="17"/>
    <n v="8"/>
    <n v="9"/>
    <n v="0"/>
  </r>
  <r>
    <x v="95"/>
    <s v="Достављање техничке документације у погледу мера заштите од пожара"/>
    <n v="5"/>
    <n v="5"/>
    <n v="4"/>
    <n v="1"/>
    <n v="0"/>
  </r>
  <r>
    <x v="95"/>
    <s v="Подношење пријаве завршетка објекта у конструктивном смислу"/>
    <n v="5"/>
    <n v="2"/>
    <n v="2"/>
    <n v="0"/>
    <n v="0"/>
  </r>
  <r>
    <x v="95"/>
    <s v="Подношење захтева за издавање употребне дозволе"/>
    <n v="6"/>
    <n v="6"/>
    <n v="4"/>
    <n v="2"/>
    <n v="0"/>
  </r>
  <r>
    <x v="95"/>
    <s v="Подношење захтева за прикључење на комуналну и другу инфраструктуру"/>
    <n v="6"/>
    <n v="5"/>
    <n v="5"/>
    <n v="0"/>
    <n v="0"/>
  </r>
  <r>
    <x v="95"/>
    <s v="Подношење захтева за издавање локацијских услова"/>
    <n v="25"/>
    <n v="21"/>
    <n v="16"/>
    <n v="5"/>
    <n v="0"/>
  </r>
  <r>
    <x v="95"/>
    <s v="Подношење пријаве завршетка израде темеља"/>
    <n v="3"/>
    <n v="2"/>
    <n v="2"/>
    <n v="0"/>
    <n v="0"/>
  </r>
  <r>
    <x v="95"/>
    <s v="Подношење захтева за измену грађевинске дозволе"/>
    <n v="1"/>
    <n v="1"/>
    <n v="1"/>
    <n v="0"/>
    <n v="0"/>
  </r>
  <r>
    <x v="96"/>
    <s v="Подношење захтева за издавање употребне дозволе"/>
    <n v="30"/>
    <n v="29"/>
    <n v="25"/>
    <n v="4"/>
    <n v="0"/>
  </r>
  <r>
    <x v="96"/>
    <s v="Подношење захтева за издавање решења о одобрењу извођења радова (члан 145. Закона о планирању и изградњи)"/>
    <n v="112"/>
    <n v="109"/>
    <n v="89"/>
    <n v="20"/>
    <n v="0"/>
  </r>
  <r>
    <x v="96"/>
    <s v="Подношење захтева за издавање локацијских услова"/>
    <n v="73"/>
    <n v="72"/>
    <n v="45"/>
    <n v="27"/>
    <n v="0"/>
  </r>
  <r>
    <x v="96"/>
    <s v="Подношење пријаве завршетка израде темеља"/>
    <n v="24"/>
    <n v="23"/>
    <n v="17"/>
    <n v="6"/>
    <n v="0"/>
  </r>
  <r>
    <x v="96"/>
    <s v="Подношење пријаве завршетка објекта у конструктивном смислу"/>
    <n v="19"/>
    <n v="16"/>
    <n v="13"/>
    <n v="3"/>
    <n v="0"/>
  </r>
  <r>
    <x v="96"/>
    <s v="Подношење захтева за издавање грађевинске дозволе"/>
    <n v="29"/>
    <n v="28"/>
    <n v="24"/>
    <n v="4"/>
    <n v="0"/>
  </r>
  <r>
    <x v="96"/>
    <s v="Подношење захтева за остале поступке (одустанак, клаузула правноснажности, исправка техничке грешке и сл.)"/>
    <n v="47"/>
    <n v="47"/>
    <n v="47"/>
    <n v="0"/>
    <n v="0"/>
  </r>
  <r>
    <x v="96"/>
    <s v="Подношење пријаве радова"/>
    <n v="56"/>
    <n v="54"/>
    <n v="52"/>
    <n v="2"/>
    <n v="0"/>
  </r>
  <r>
    <x v="96"/>
    <s v="Подношење захтева за измену решења о одобрењу извођења радова (чл.145. Закона о планирању и изградњи)"/>
    <n v="3"/>
    <n v="3"/>
    <n v="3"/>
    <n v="0"/>
    <n v="0"/>
  </r>
  <r>
    <x v="96"/>
    <s v="Достављање техничке документације у погледу мера заштите од пожара"/>
    <n v="5"/>
    <n v="3"/>
    <n v="2"/>
    <n v="1"/>
    <n v="0"/>
  </r>
  <r>
    <x v="96"/>
    <s v="Подношење захтева за измену локацијских услова "/>
    <n v="1"/>
    <n v="1"/>
    <n v="1"/>
    <n v="0"/>
    <n v="0"/>
  </r>
  <r>
    <x v="96"/>
    <s v="Подношење захтева за прикључење на комуналну и другу инфраструктуру"/>
    <n v="7"/>
    <n v="7"/>
    <n v="7"/>
    <n v="0"/>
    <n v="0"/>
  </r>
  <r>
    <x v="96"/>
    <s v="Упис права својине и издавање решења о кућном броју"/>
    <n v="22"/>
    <n v="22"/>
    <n v="21"/>
    <n v="1"/>
    <n v="0"/>
  </r>
  <r>
    <x v="96"/>
    <s v="Подношење захтева за измену привремене грађевинске дозволе"/>
    <n v="1"/>
    <n v="1"/>
    <n v="1"/>
    <n v="0"/>
    <n v="0"/>
  </r>
  <r>
    <x v="96"/>
    <s v="Подношење захтева за измену грађевинске дозволе"/>
    <n v="13"/>
    <n v="13"/>
    <n v="11"/>
    <n v="2"/>
    <n v="0"/>
  </r>
  <r>
    <x v="97"/>
    <s v="Достављање техничке документације у погледу мера заштите од пожара"/>
    <n v="2"/>
    <n v="2"/>
    <n v="1"/>
    <n v="1"/>
    <n v="0"/>
  </r>
  <r>
    <x v="97"/>
    <s v="Подношење жалбе/приговора"/>
    <n v="1"/>
    <n v="0"/>
    <n v="0"/>
    <n v="0"/>
    <n v="0"/>
  </r>
  <r>
    <x v="97"/>
    <s v="Подношење захтева за издавање локацијских услова"/>
    <n v="21"/>
    <n v="17"/>
    <n v="11"/>
    <n v="6"/>
    <n v="0"/>
  </r>
  <r>
    <x v="97"/>
    <s v="Подношење захтева за измену грађевинске дозволе"/>
    <n v="1"/>
    <n v="1"/>
    <n v="1"/>
    <n v="0"/>
    <n v="0"/>
  </r>
  <r>
    <x v="97"/>
    <s v="Подношење захтева за издавање решења о одобрењу извођења радова (члан 145. Закона о планирању и изградњи)"/>
    <n v="19"/>
    <n v="19"/>
    <n v="16"/>
    <n v="3"/>
    <n v="0"/>
  </r>
  <r>
    <x v="97"/>
    <s v="Подношење захтева за издавање грађевинске дозволе"/>
    <n v="7"/>
    <n v="6"/>
    <n v="5"/>
    <n v="1"/>
    <n v="0"/>
  </r>
  <r>
    <x v="97"/>
    <s v="Подношење захтева за остале поступке (одустанак, клаузула правноснажности, исправка техничке грешке и сл.)"/>
    <n v="3"/>
    <n v="3"/>
    <n v="3"/>
    <n v="0"/>
    <n v="0"/>
  </r>
  <r>
    <x v="97"/>
    <s v="Подношење пријаве завршетка објекта у конструктивном смислу"/>
    <n v="1"/>
    <n v="1"/>
    <n v="1"/>
    <n v="0"/>
    <n v="0"/>
  </r>
  <r>
    <x v="97"/>
    <s v="Подношење пријаве завршетка израде темеља"/>
    <n v="3"/>
    <n v="2"/>
    <n v="2"/>
    <n v="0"/>
    <n v="0"/>
  </r>
  <r>
    <x v="97"/>
    <s v="Подношење пријаве радова"/>
    <n v="19"/>
    <n v="19"/>
    <n v="18"/>
    <n v="1"/>
    <n v="0"/>
  </r>
  <r>
    <x v="97"/>
    <s v="Подношење захтева за издавање употребне дозволе"/>
    <n v="3"/>
    <n v="3"/>
    <n v="3"/>
    <n v="0"/>
    <n v="0"/>
  </r>
  <r>
    <x v="97"/>
    <s v="Подношење захтева за измену локацијских услова "/>
    <n v="3"/>
    <n v="3"/>
    <n v="2"/>
    <n v="1"/>
    <n v="0"/>
  </r>
  <r>
    <x v="97"/>
    <s v="Упис права својине и издавање решења о кућном броју"/>
    <n v="6"/>
    <n v="6"/>
    <n v="6"/>
    <n v="0"/>
    <n v="0"/>
  </r>
  <r>
    <x v="98"/>
    <s v="Подношење захтева за остале поступке (одустанак, клаузула правноснажности, исправка техничке грешке и сл.)"/>
    <n v="9"/>
    <n v="9"/>
    <n v="9"/>
    <n v="0"/>
    <n v="0"/>
  </r>
  <r>
    <x v="98"/>
    <s v="Подношење захтева за издавање употребне дозволе"/>
    <n v="10"/>
    <n v="10"/>
    <n v="10"/>
    <n v="0"/>
    <n v="0"/>
  </r>
  <r>
    <x v="98"/>
    <s v="Подношење захтева за издавање решења о одобрењу извођења радова (члан 145. Закона о планирању и изградњи)"/>
    <n v="21"/>
    <n v="21"/>
    <n v="18"/>
    <n v="3"/>
    <n v="0"/>
  </r>
  <r>
    <x v="98"/>
    <s v="Подношење жалбе/приговора"/>
    <n v="1"/>
    <n v="0"/>
    <n v="0"/>
    <n v="0"/>
    <n v="0"/>
  </r>
  <r>
    <x v="98"/>
    <s v="Подношење захтева за издавање грађевинске дозволе"/>
    <n v="17"/>
    <n v="16"/>
    <n v="15"/>
    <n v="1"/>
    <n v="0"/>
  </r>
  <r>
    <x v="98"/>
    <s v="Достављање техничке документације у погледу мера заштите од пожара"/>
    <n v="1"/>
    <n v="1"/>
    <n v="1"/>
    <n v="0"/>
    <n v="0"/>
  </r>
  <r>
    <x v="98"/>
    <s v="Упис права својине и издавање решења о кућном броју"/>
    <n v="7"/>
    <n v="7"/>
    <n v="7"/>
    <n v="0"/>
    <n v="0"/>
  </r>
  <r>
    <x v="98"/>
    <s v="Подношење пријаве завршетка објекта у конструктивном смислу"/>
    <n v="4"/>
    <n v="3"/>
    <n v="3"/>
    <n v="0"/>
    <n v="0"/>
  </r>
  <r>
    <x v="98"/>
    <s v="Подношење пријаве радова"/>
    <n v="23"/>
    <n v="22"/>
    <n v="22"/>
    <n v="0"/>
    <n v="0"/>
  </r>
  <r>
    <x v="98"/>
    <s v="Подношење захтева за издавање локацијских услова"/>
    <n v="30"/>
    <n v="30"/>
    <n v="20"/>
    <n v="10"/>
    <n v="0"/>
  </r>
  <r>
    <x v="98"/>
    <s v="Подношење захтева за измену решења о одобрењу извођења радова (чл.145. Закона о планирању и изградњи)"/>
    <n v="1"/>
    <n v="1"/>
    <n v="1"/>
    <n v="0"/>
    <n v="0"/>
  </r>
  <r>
    <x v="98"/>
    <s v="Подношење захтева за измену локацијских услова "/>
    <n v="4"/>
    <n v="4"/>
    <n v="3"/>
    <n v="1"/>
    <n v="0"/>
  </r>
  <r>
    <x v="98"/>
    <s v="Подношење пријаве завршетка израде темеља"/>
    <n v="3"/>
    <n v="3"/>
    <n v="3"/>
    <n v="0"/>
    <n v="0"/>
  </r>
  <r>
    <x v="98"/>
    <s v="Подношење захтева за прикључење на комуналну и другу инфраструктуру"/>
    <n v="3"/>
    <n v="3"/>
    <n v="1"/>
    <n v="2"/>
    <n v="0"/>
  </r>
  <r>
    <x v="99"/>
    <s v="Подношење захтева за издавање решења о одобрењу извођења радова (члан 145. Закона о планирању и изградњи)"/>
    <n v="15"/>
    <n v="14"/>
    <n v="10"/>
    <n v="4"/>
    <n v="0"/>
  </r>
  <r>
    <x v="99"/>
    <s v="Подношење захтева за издавање локацијских услова"/>
    <n v="22"/>
    <n v="19"/>
    <n v="11"/>
    <n v="8"/>
    <n v="0"/>
  </r>
  <r>
    <x v="99"/>
    <s v="Подношење жалбе/приговора"/>
    <n v="1"/>
    <n v="0"/>
    <n v="0"/>
    <n v="0"/>
    <n v="0"/>
  </r>
  <r>
    <x v="99"/>
    <s v="Подношење захтева за издавање грађевинске дозволе"/>
    <n v="19"/>
    <n v="19"/>
    <n v="14"/>
    <n v="5"/>
    <n v="0"/>
  </r>
  <r>
    <x v="99"/>
    <s v="Подношење пријаве радова"/>
    <n v="23"/>
    <n v="20"/>
    <n v="19"/>
    <n v="1"/>
    <n v="0"/>
  </r>
  <r>
    <x v="99"/>
    <s v="Подношење пријаве завршетка израде темеља"/>
    <n v="6"/>
    <n v="0"/>
    <n v="0"/>
    <n v="0"/>
    <n v="0"/>
  </r>
  <r>
    <x v="99"/>
    <s v="Подношење захтева за прикључење на комуналну и другу инфраструктуру"/>
    <n v="1"/>
    <n v="0"/>
    <n v="0"/>
    <n v="0"/>
    <n v="0"/>
  </r>
  <r>
    <x v="99"/>
    <s v="Подношење захтева за измену локацијских услова "/>
    <n v="1"/>
    <n v="1"/>
    <n v="1"/>
    <n v="0"/>
    <n v="0"/>
  </r>
  <r>
    <x v="99"/>
    <s v="Подношење захтева за издавање употребне дозволе"/>
    <n v="8"/>
    <n v="8"/>
    <n v="6"/>
    <n v="2"/>
    <n v="0"/>
  </r>
  <r>
    <x v="99"/>
    <s v="Достављање техничке документације у погледу мера заштите од пожара"/>
    <n v="2"/>
    <n v="2"/>
    <n v="0"/>
    <n v="2"/>
    <n v="0"/>
  </r>
  <r>
    <x v="99"/>
    <s v="Подношење захтева за остале поступке (одустанак, клаузула правноснажности, исправка техничке грешке и сл.)"/>
    <n v="4"/>
    <n v="4"/>
    <n v="4"/>
    <n v="0"/>
    <n v="0"/>
  </r>
  <r>
    <x v="99"/>
    <s v="Упис права својине и издавање решења о кућном броју"/>
    <n v="8"/>
    <n v="4"/>
    <n v="4"/>
    <n v="0"/>
    <n v="0"/>
  </r>
  <r>
    <x v="99"/>
    <s v="Подношење пријаве завршетка објекта у конструктивном смислу"/>
    <n v="3"/>
    <n v="3"/>
    <n v="3"/>
    <n v="0"/>
    <n v="0"/>
  </r>
  <r>
    <x v="100"/>
    <s v="Подношење захтева за издавање локацијских услова"/>
    <n v="151"/>
    <n v="138"/>
    <n v="107"/>
    <n v="31"/>
    <n v="0"/>
  </r>
  <r>
    <x v="100"/>
    <s v="Подношење захтева за издавање употребне дозволе"/>
    <n v="40"/>
    <n v="39"/>
    <n v="21"/>
    <n v="18"/>
    <n v="0"/>
  </r>
  <r>
    <x v="100"/>
    <s v="Подношење захтева за издавање решења о одобрењу извођења радова (члан 145. Закона о планирању и изградњи)"/>
    <n v="113"/>
    <n v="110"/>
    <n v="79"/>
    <n v="31"/>
    <n v="0"/>
  </r>
  <r>
    <x v="100"/>
    <s v="Подношење захтева за издавање грађевинске дозволе"/>
    <n v="30"/>
    <n v="29"/>
    <n v="5"/>
    <n v="24"/>
    <n v="0"/>
  </r>
  <r>
    <x v="100"/>
    <s v="Достављање техничке документације у погледу мера заштите од пожара"/>
    <n v="5"/>
    <n v="4"/>
    <n v="2"/>
    <n v="2"/>
    <n v="0"/>
  </r>
  <r>
    <x v="100"/>
    <s v="Подношење пријаве радова"/>
    <n v="80"/>
    <n v="80"/>
    <n v="72"/>
    <n v="8"/>
    <n v="0"/>
  </r>
  <r>
    <x v="100"/>
    <s v="Подношење захтева за остале поступке (одустанак, клаузула правноснажности, исправка техничке грешке и сл.)"/>
    <n v="14"/>
    <n v="14"/>
    <n v="14"/>
    <n v="0"/>
    <n v="0"/>
  </r>
  <r>
    <x v="100"/>
    <s v="Подношење пријаве завршетка израде темеља"/>
    <n v="35"/>
    <n v="31"/>
    <n v="18"/>
    <n v="13"/>
    <n v="0"/>
  </r>
  <r>
    <x v="100"/>
    <s v="Подношење захтева за прикључење на комуналну и другу инфраструктуру"/>
    <n v="12"/>
    <n v="10"/>
    <n v="8"/>
    <n v="2"/>
    <n v="0"/>
  </r>
  <r>
    <x v="100"/>
    <s v="Подношење пријаве завршетка објекта у конструктивном смислу"/>
    <n v="23"/>
    <n v="23"/>
    <n v="17"/>
    <n v="6"/>
    <n v="0"/>
  </r>
  <r>
    <x v="100"/>
    <s v="Упис права својине и издавање решења о кућном броју"/>
    <n v="39"/>
    <n v="37"/>
    <n v="37"/>
    <n v="0"/>
    <n v="0"/>
  </r>
  <r>
    <x v="100"/>
    <s v="Подношење захтева за измену локацијских услова "/>
    <n v="4"/>
    <n v="4"/>
    <n v="3"/>
    <n v="1"/>
    <n v="0"/>
  </r>
  <r>
    <x v="100"/>
    <s v="Подношење захтева за измену решења о одобрењу извођења радова (чл.145. Закона о планирању и изградњи)"/>
    <n v="2"/>
    <n v="2"/>
    <n v="2"/>
    <n v="0"/>
    <n v="0"/>
  </r>
  <r>
    <x v="101"/>
    <s v="Подношење захтева за издавање грађевинске дозволе"/>
    <n v="11"/>
    <n v="11"/>
    <n v="4"/>
    <n v="7"/>
    <n v="0"/>
  </r>
  <r>
    <x v="101"/>
    <s v="Подношење захтева за издавање решења о одобрењу извођења радова (члан 145. Закона о планирању и изградњи)"/>
    <n v="4"/>
    <n v="4"/>
    <n v="1"/>
    <n v="3"/>
    <n v="0"/>
  </r>
  <r>
    <x v="101"/>
    <s v="Подношење захтева за издавање локацијских услова"/>
    <n v="13"/>
    <n v="12"/>
    <n v="4"/>
    <n v="8"/>
    <n v="0"/>
  </r>
  <r>
    <x v="101"/>
    <s v="Подношење пријаве радова"/>
    <n v="9"/>
    <n v="9"/>
    <n v="8"/>
    <n v="1"/>
    <n v="0"/>
  </r>
  <r>
    <x v="101"/>
    <s v="Подношење захтева за издавање привремене грађевинске дозволе"/>
    <n v="1"/>
    <n v="1"/>
    <n v="1"/>
    <n v="0"/>
    <n v="0"/>
  </r>
  <r>
    <x v="101"/>
    <s v="Подношење захтева за остале поступке (одустанак, клаузула правноснажности, исправка техничке грешке и сл.)"/>
    <n v="7"/>
    <n v="7"/>
    <n v="7"/>
    <n v="0"/>
    <n v="0"/>
  </r>
  <r>
    <x v="101"/>
    <s v="Подношење захтева за измену грађевинске дозволе"/>
    <n v="2"/>
    <n v="2"/>
    <n v="1"/>
    <n v="1"/>
    <n v="0"/>
  </r>
  <r>
    <x v="101"/>
    <s v="Подношење захтева за измену локацијских услова "/>
    <n v="4"/>
    <n v="3"/>
    <n v="3"/>
    <n v="0"/>
    <n v="1"/>
  </r>
  <r>
    <x v="102"/>
    <s v="Подношење захтева за издавање решења о одобрењу извођења радова (члан 145. Закона о планирању и изградњи)"/>
    <n v="67"/>
    <n v="67"/>
    <n v="51"/>
    <n v="16"/>
    <n v="0"/>
  </r>
  <r>
    <x v="102"/>
    <s v="Подношење жалбе/приговора"/>
    <n v="1"/>
    <n v="0"/>
    <n v="0"/>
    <n v="0"/>
    <n v="0"/>
  </r>
  <r>
    <x v="102"/>
    <s v="Подношење захтева за издавање грађевинске дозволе"/>
    <n v="15"/>
    <n v="15"/>
    <n v="9"/>
    <n v="6"/>
    <n v="0"/>
  </r>
  <r>
    <x v="102"/>
    <s v="Подношење захтева за измену грађевинске дозволе"/>
    <n v="3"/>
    <n v="3"/>
    <n v="1"/>
    <n v="2"/>
    <n v="0"/>
  </r>
  <r>
    <x v="102"/>
    <s v="Подношење захтева за остале поступке (одустанак, клаузула правноснажности, исправка техничке грешке и сл.)"/>
    <n v="15"/>
    <n v="15"/>
    <n v="14"/>
    <n v="1"/>
    <n v="0"/>
  </r>
  <r>
    <x v="102"/>
    <s v="Подношење захтева за прикључење на комуналну и другу инфраструктуру"/>
    <n v="2"/>
    <n v="2"/>
    <n v="1"/>
    <n v="1"/>
    <n v="0"/>
  </r>
  <r>
    <x v="102"/>
    <s v="Достављање техничке документације у погледу мера заштите од пожара"/>
    <n v="6"/>
    <n v="4"/>
    <n v="2"/>
    <n v="2"/>
    <n v="0"/>
  </r>
  <r>
    <x v="102"/>
    <s v="Подношење пријаве завршетка објекта у конструктивном смислу"/>
    <n v="2"/>
    <n v="2"/>
    <n v="2"/>
    <n v="0"/>
    <n v="0"/>
  </r>
  <r>
    <x v="102"/>
    <s v="Подношење пријаве радова"/>
    <n v="60"/>
    <n v="59"/>
    <n v="43"/>
    <n v="16"/>
    <n v="0"/>
  </r>
  <r>
    <x v="102"/>
    <s v="Подношење пријаве завршетка израде темеља"/>
    <n v="9"/>
    <n v="9"/>
    <n v="9"/>
    <n v="0"/>
    <n v="0"/>
  </r>
  <r>
    <x v="102"/>
    <s v="Подношење захтева за издавање употребне дозволе"/>
    <n v="2"/>
    <n v="2"/>
    <n v="2"/>
    <n v="0"/>
    <n v="0"/>
  </r>
  <r>
    <x v="102"/>
    <s v="Подношење захтева за издавање локацијских услова"/>
    <n v="24"/>
    <n v="20"/>
    <n v="12"/>
    <n v="8"/>
    <n v="2"/>
  </r>
  <r>
    <x v="102"/>
    <s v="Подношење захтева за измену локацијских услова "/>
    <n v="2"/>
    <n v="2"/>
    <n v="2"/>
    <n v="0"/>
    <n v="0"/>
  </r>
  <r>
    <x v="103"/>
    <s v="Достављање техничке документације у погледу мера заштите од пожара"/>
    <n v="2"/>
    <n v="0"/>
    <n v="0"/>
    <n v="0"/>
    <n v="0"/>
  </r>
  <r>
    <x v="103"/>
    <s v="Подношење захтева за издавање грађевинске дозволе"/>
    <n v="10"/>
    <n v="9"/>
    <n v="7"/>
    <n v="2"/>
    <n v="0"/>
  </r>
  <r>
    <x v="103"/>
    <s v="Подношење захтева за издавање решења о одобрењу извођења радова (члан 145. Закона о планирању и изградњи)"/>
    <n v="14"/>
    <n v="14"/>
    <n v="12"/>
    <n v="2"/>
    <n v="0"/>
  </r>
  <r>
    <x v="103"/>
    <s v="Подношење захтева за остале поступке (одустанак, клаузула правноснажности, исправка техничке грешке и сл.)"/>
    <n v="8"/>
    <n v="8"/>
    <n v="8"/>
    <n v="0"/>
    <n v="0"/>
  </r>
  <r>
    <x v="103"/>
    <s v="Подношење захтева за издавање употребне дозволе"/>
    <n v="4"/>
    <n v="4"/>
    <n v="3"/>
    <n v="1"/>
    <n v="0"/>
  </r>
  <r>
    <x v="103"/>
    <s v="Подношење пријаве радова"/>
    <n v="13"/>
    <n v="13"/>
    <n v="10"/>
    <n v="3"/>
    <n v="0"/>
  </r>
  <r>
    <x v="103"/>
    <s v="Подношење пријаве завршетка израде темеља"/>
    <n v="2"/>
    <n v="2"/>
    <n v="2"/>
    <n v="0"/>
    <n v="0"/>
  </r>
  <r>
    <x v="103"/>
    <s v="Упис права својине и издавање решења о кућном броју"/>
    <n v="3"/>
    <n v="3"/>
    <n v="3"/>
    <n v="0"/>
    <n v="0"/>
  </r>
  <r>
    <x v="103"/>
    <s v="Подношење захтева за издавање локацијских услова"/>
    <n v="38"/>
    <n v="35"/>
    <n v="21"/>
    <n v="14"/>
    <n v="1"/>
  </r>
  <r>
    <x v="103"/>
    <s v="Подношење пријаве завршетка објекта у конструктивном смислу"/>
    <n v="1"/>
    <n v="1"/>
    <n v="1"/>
    <n v="0"/>
    <n v="0"/>
  </r>
  <r>
    <x v="103"/>
    <s v="Подношење захтева за измену грађевинске дозволе"/>
    <n v="2"/>
    <n v="2"/>
    <n v="2"/>
    <n v="0"/>
    <n v="0"/>
  </r>
  <r>
    <x v="104"/>
    <s v="Подношење захтева за издавање грађевинске дозволе"/>
    <n v="6"/>
    <n v="6"/>
    <n v="4"/>
    <n v="2"/>
    <n v="0"/>
  </r>
  <r>
    <x v="104"/>
    <s v="Подношење захтева за прикључење на комуналну и другу инфраструктуру"/>
    <n v="2"/>
    <n v="0"/>
    <n v="0"/>
    <n v="0"/>
    <n v="0"/>
  </r>
  <r>
    <x v="104"/>
    <s v="Подношење захтева за издавање решења о одобрењу извођења радова (члан 145. Закона о планирању и изградњи)"/>
    <n v="28"/>
    <n v="28"/>
    <n v="21"/>
    <n v="7"/>
    <n v="0"/>
  </r>
  <r>
    <x v="104"/>
    <s v="Подношење захтева за издавање употребне дозволе"/>
    <n v="8"/>
    <n v="8"/>
    <n v="3"/>
    <n v="5"/>
    <n v="0"/>
  </r>
  <r>
    <x v="104"/>
    <s v="Подношење захтева за измену грађевинске дозволе"/>
    <n v="1"/>
    <n v="1"/>
    <n v="1"/>
    <n v="0"/>
    <n v="0"/>
  </r>
  <r>
    <x v="104"/>
    <s v="Подношење захтева за измену решења о одобрењу извођења радова (чл.145. Закона о планирању и изградњи)"/>
    <n v="1"/>
    <n v="1"/>
    <n v="1"/>
    <n v="0"/>
    <n v="0"/>
  </r>
  <r>
    <x v="104"/>
    <s v="Подношење захтева за издавање локацијских услова"/>
    <n v="19"/>
    <n v="18"/>
    <n v="7"/>
    <n v="11"/>
    <n v="0"/>
  </r>
  <r>
    <x v="104"/>
    <s v="Упис права својине и издавање решења о кућном броју"/>
    <n v="5"/>
    <n v="2"/>
    <n v="1"/>
    <n v="1"/>
    <n v="0"/>
  </r>
  <r>
    <x v="104"/>
    <s v="Подношење пријаве завршетка израде темеља"/>
    <n v="8"/>
    <n v="8"/>
    <n v="7"/>
    <n v="1"/>
    <n v="0"/>
  </r>
  <r>
    <x v="104"/>
    <s v="Подношење пријаве завршетка објекта у конструктивном смислу"/>
    <n v="5"/>
    <n v="5"/>
    <n v="4"/>
    <n v="1"/>
    <n v="0"/>
  </r>
  <r>
    <x v="104"/>
    <s v="Подношење захтева за остале поступке (одустанак, клаузула правноснажности, исправка техничке грешке и сл.)"/>
    <n v="13"/>
    <n v="13"/>
    <n v="12"/>
    <n v="1"/>
    <n v="0"/>
  </r>
  <r>
    <x v="104"/>
    <s v="Подношење пријаве радова"/>
    <n v="14"/>
    <n v="12"/>
    <n v="10"/>
    <n v="2"/>
    <n v="0"/>
  </r>
  <r>
    <x v="105"/>
    <s v="Достављање техничке документације у погледу мера заштите од пожара"/>
    <n v="1"/>
    <n v="1"/>
    <n v="1"/>
    <n v="0"/>
    <n v="0"/>
  </r>
  <r>
    <x v="105"/>
    <s v="Подношење захтева за издавање решења о одобрењу извођења радова (члан 145. Закона о планирању и изградњи)"/>
    <n v="24"/>
    <n v="24"/>
    <n v="13"/>
    <n v="11"/>
    <n v="0"/>
  </r>
  <r>
    <x v="105"/>
    <s v="Подношење захтева за издавање грађевинске дозволе"/>
    <n v="16"/>
    <n v="16"/>
    <n v="13"/>
    <n v="3"/>
    <n v="0"/>
  </r>
  <r>
    <x v="105"/>
    <s v="Подношење захтева за издавање локацијских услова"/>
    <n v="25"/>
    <n v="23"/>
    <n v="17"/>
    <n v="6"/>
    <n v="0"/>
  </r>
  <r>
    <x v="105"/>
    <s v="Подношење пријаве завршетка објекта у конструктивном смислу"/>
    <n v="1"/>
    <n v="1"/>
    <n v="1"/>
    <n v="0"/>
    <n v="0"/>
  </r>
  <r>
    <x v="105"/>
    <s v="Подношење пријаве радова"/>
    <n v="17"/>
    <n v="17"/>
    <n v="14"/>
    <n v="3"/>
    <n v="0"/>
  </r>
  <r>
    <x v="105"/>
    <s v="Подношење пријаве завршетка израде темеља"/>
    <n v="3"/>
    <n v="3"/>
    <n v="3"/>
    <n v="0"/>
    <n v="0"/>
  </r>
  <r>
    <x v="105"/>
    <s v="Подношење жалбе/приговора"/>
    <n v="3"/>
    <n v="0"/>
    <n v="0"/>
    <n v="0"/>
    <n v="0"/>
  </r>
  <r>
    <x v="105"/>
    <s v="Упис права својине и издавање решења о кућном броју"/>
    <n v="1"/>
    <n v="0"/>
    <n v="0"/>
    <n v="0"/>
    <n v="0"/>
  </r>
  <r>
    <x v="105"/>
    <s v="Подношење захтева за издавање употребне дозволе"/>
    <n v="4"/>
    <n v="4"/>
    <n v="2"/>
    <n v="2"/>
    <n v="0"/>
  </r>
  <r>
    <x v="105"/>
    <s v="Подношење захтева за остале поступке (одустанак, клаузула правноснажности, исправка техничке грешке и сл.)"/>
    <n v="23"/>
    <n v="22"/>
    <n v="20"/>
    <n v="2"/>
    <n v="0"/>
  </r>
  <r>
    <x v="106"/>
    <s v="Подношење захтева за издавање локацијских услова"/>
    <n v="31"/>
    <n v="27"/>
    <n v="27"/>
    <n v="0"/>
    <n v="0"/>
  </r>
  <r>
    <x v="106"/>
    <s v="Подношење захтева за издавање решења о одобрењу извођења радова (члан 145. Закона о планирању и изградњи)"/>
    <n v="16"/>
    <n v="16"/>
    <n v="12"/>
    <n v="4"/>
    <n v="0"/>
  </r>
  <r>
    <x v="106"/>
    <s v="Подношење захтева за издавање употребне дозволе"/>
    <n v="4"/>
    <n v="4"/>
    <n v="3"/>
    <n v="1"/>
    <n v="0"/>
  </r>
  <r>
    <x v="106"/>
    <s v="Подношење захтева за издавање грађевинске дозволе"/>
    <n v="23"/>
    <n v="22"/>
    <n v="21"/>
    <n v="1"/>
    <n v="0"/>
  </r>
  <r>
    <x v="106"/>
    <s v="Подношење пријаве завршетка израде темеља"/>
    <n v="11"/>
    <n v="11"/>
    <n v="8"/>
    <n v="3"/>
    <n v="0"/>
  </r>
  <r>
    <x v="106"/>
    <s v="Упис права својине и издавање решења о кућном броју"/>
    <n v="8"/>
    <n v="8"/>
    <n v="8"/>
    <n v="0"/>
    <n v="0"/>
  </r>
  <r>
    <x v="106"/>
    <s v="Подношење захтева за остале поступке (одустанак, клаузула правноснажности, исправка техничке грешке и сл.)"/>
    <n v="2"/>
    <n v="2"/>
    <n v="2"/>
    <n v="0"/>
    <n v="0"/>
  </r>
  <r>
    <x v="106"/>
    <s v="Подношење пријаве радова"/>
    <n v="33"/>
    <n v="33"/>
    <n v="30"/>
    <n v="3"/>
    <n v="0"/>
  </r>
  <r>
    <x v="106"/>
    <s v="Подношење пријаве завршетка објекта у конструктивном смислу"/>
    <n v="5"/>
    <n v="5"/>
    <n v="5"/>
    <n v="0"/>
    <n v="0"/>
  </r>
  <r>
    <x v="106"/>
    <s v="Подношење захтева за измену грађевинске дозволе"/>
    <n v="1"/>
    <n v="1"/>
    <n v="1"/>
    <n v="0"/>
    <n v="0"/>
  </r>
  <r>
    <x v="106"/>
    <s v="Подношење захтева за измену локацијских услова "/>
    <n v="2"/>
    <n v="2"/>
    <n v="2"/>
    <n v="0"/>
    <n v="0"/>
  </r>
  <r>
    <x v="107"/>
    <s v="Подношење захтева за издавање грађевинске дозволе"/>
    <n v="9"/>
    <n v="9"/>
    <n v="4"/>
    <n v="5"/>
    <n v="0"/>
  </r>
  <r>
    <x v="107"/>
    <s v="Подношење захтева за издавање употребне дозволе"/>
    <n v="23"/>
    <n v="23"/>
    <n v="18"/>
    <n v="5"/>
    <n v="0"/>
  </r>
  <r>
    <x v="107"/>
    <s v="Подношење захтева за измену грађевинске дозволе"/>
    <n v="2"/>
    <n v="2"/>
    <n v="2"/>
    <n v="0"/>
    <n v="0"/>
  </r>
  <r>
    <x v="107"/>
    <s v="Подношење захтева за издавање решења о одобрењу извођења радова (члан 145. Закона о планирању и изградњи)"/>
    <n v="9"/>
    <n v="9"/>
    <n v="4"/>
    <n v="5"/>
    <n v="0"/>
  </r>
  <r>
    <x v="107"/>
    <s v="Подношење жалбе/приговора"/>
    <n v="1"/>
    <n v="0"/>
    <n v="0"/>
    <n v="0"/>
    <n v="0"/>
  </r>
  <r>
    <x v="107"/>
    <s v="Подношење пријаве завршетка објекта у конструктивном смислу"/>
    <n v="4"/>
    <n v="4"/>
    <n v="4"/>
    <n v="0"/>
    <n v="0"/>
  </r>
  <r>
    <x v="107"/>
    <s v="Подношење захтева за издавање локацијских услова"/>
    <n v="17"/>
    <n v="17"/>
    <n v="10"/>
    <n v="7"/>
    <n v="0"/>
  </r>
  <r>
    <x v="107"/>
    <s v="Подношење пријаве радова"/>
    <n v="18"/>
    <n v="18"/>
    <n v="14"/>
    <n v="4"/>
    <n v="0"/>
  </r>
  <r>
    <x v="107"/>
    <s v="Подношење захтева за остале поступке (одустанак, клаузула правноснажности, исправка техничке грешке и сл.)"/>
    <n v="4"/>
    <n v="4"/>
    <n v="4"/>
    <n v="0"/>
    <n v="0"/>
  </r>
  <r>
    <x v="107"/>
    <s v="Упис права својине и издавање решења о кућном броју"/>
    <n v="18"/>
    <n v="18"/>
    <n v="18"/>
    <n v="0"/>
    <n v="0"/>
  </r>
  <r>
    <x v="107"/>
    <s v="Подношење захтева за прикључење на комуналну и другу инфраструктуру"/>
    <n v="4"/>
    <n v="2"/>
    <n v="1"/>
    <n v="1"/>
    <n v="0"/>
  </r>
  <r>
    <x v="107"/>
    <s v="Подношење пријаве завршетка израде темеља"/>
    <n v="4"/>
    <n v="4"/>
    <n v="4"/>
    <n v="0"/>
    <n v="0"/>
  </r>
  <r>
    <x v="107"/>
    <s v="Подношење захтева за измену локацијских услова "/>
    <n v="1"/>
    <n v="1"/>
    <n v="0"/>
    <n v="1"/>
    <n v="0"/>
  </r>
  <r>
    <x v="108"/>
    <s v="Подношење захтева за издавање решења о одобрењу извођења радова (члан 145. Закона о планирању и изградњи)"/>
    <n v="10"/>
    <n v="8"/>
    <n v="7"/>
    <n v="1"/>
    <n v="0"/>
  </r>
  <r>
    <x v="108"/>
    <s v="Подношење захтева за издавање локацијских услова"/>
    <n v="16"/>
    <n v="14"/>
    <n v="11"/>
    <n v="3"/>
    <n v="0"/>
  </r>
  <r>
    <x v="108"/>
    <s v="Подношење захтева за измену локацијских услова "/>
    <n v="1"/>
    <n v="1"/>
    <n v="1"/>
    <n v="0"/>
    <n v="0"/>
  </r>
  <r>
    <x v="108"/>
    <s v="Подношење пријаве радова"/>
    <n v="16"/>
    <n v="15"/>
    <n v="14"/>
    <n v="1"/>
    <n v="0"/>
  </r>
  <r>
    <x v="108"/>
    <s v="Подношење жалбе/приговора"/>
    <n v="2"/>
    <n v="0"/>
    <n v="0"/>
    <n v="0"/>
    <n v="0"/>
  </r>
  <r>
    <x v="108"/>
    <s v="Подношење захтева за прикључење на комуналну и другу инфраструктуру"/>
    <n v="1"/>
    <n v="0"/>
    <n v="0"/>
    <n v="0"/>
    <n v="0"/>
  </r>
  <r>
    <x v="108"/>
    <s v="Подношење захтева за издавање грађевинске дозволе"/>
    <n v="13"/>
    <n v="10"/>
    <n v="8"/>
    <n v="2"/>
    <n v="0"/>
  </r>
  <r>
    <x v="108"/>
    <s v="Подношење захтева за издавање употребне дозволе"/>
    <n v="6"/>
    <n v="4"/>
    <n v="3"/>
    <n v="1"/>
    <n v="0"/>
  </r>
  <r>
    <x v="108"/>
    <s v="Достављање техничке документације у погледу мера заштите од пожара"/>
    <n v="1"/>
    <n v="1"/>
    <n v="1"/>
    <n v="0"/>
    <n v="0"/>
  </r>
  <r>
    <x v="108"/>
    <s v="Подношење захтева за остале поступке (одустанак, клаузула правноснажности, исправка техничке грешке и сл.)"/>
    <n v="6"/>
    <n v="6"/>
    <n v="6"/>
    <n v="0"/>
    <n v="0"/>
  </r>
  <r>
    <x v="109"/>
    <s v="Подношење захтева за издавање грађевинске дозволе"/>
    <n v="9"/>
    <n v="8"/>
    <n v="8"/>
    <n v="0"/>
    <n v="0"/>
  </r>
  <r>
    <x v="109"/>
    <s v="Достављање техничке документације у погледу мера заштите од пожара"/>
    <n v="1"/>
    <n v="1"/>
    <n v="1"/>
    <n v="0"/>
    <n v="0"/>
  </r>
  <r>
    <x v="109"/>
    <s v="Подношење захтева за издавање локацијских услова"/>
    <n v="15"/>
    <n v="14"/>
    <n v="10"/>
    <n v="4"/>
    <n v="0"/>
  </r>
  <r>
    <x v="109"/>
    <s v="Подношење захтева за издавање решења о одобрењу извођења радова (члан 145. Закона о планирању и изградњи)"/>
    <n v="40"/>
    <n v="37"/>
    <n v="36"/>
    <n v="1"/>
    <n v="0"/>
  </r>
  <r>
    <x v="109"/>
    <s v="Подношење захтева за издавање употребне дозволе"/>
    <n v="8"/>
    <n v="8"/>
    <n v="8"/>
    <n v="0"/>
    <n v="0"/>
  </r>
  <r>
    <x v="109"/>
    <s v="Подношење пријаве завршетка израде темеља"/>
    <n v="5"/>
    <n v="5"/>
    <n v="5"/>
    <n v="0"/>
    <n v="0"/>
  </r>
  <r>
    <x v="109"/>
    <s v="Подношење захтева за остале поступке (одустанак, клаузула правноснажности, исправка техничке грешке и сл.)"/>
    <n v="3"/>
    <n v="3"/>
    <n v="3"/>
    <n v="0"/>
    <n v="0"/>
  </r>
  <r>
    <x v="109"/>
    <s v="Подношење пријаве радова"/>
    <n v="26"/>
    <n v="26"/>
    <n v="26"/>
    <n v="0"/>
    <n v="0"/>
  </r>
  <r>
    <x v="110"/>
    <s v="Подношење захтева за измену грађевинске дозволе"/>
    <n v="2"/>
    <n v="2"/>
    <n v="0"/>
    <n v="2"/>
    <n v="0"/>
  </r>
  <r>
    <x v="110"/>
    <s v="Достављање техничке документације у погледу мера заштите од пожара"/>
    <n v="4"/>
    <n v="3"/>
    <n v="2"/>
    <n v="1"/>
    <n v="0"/>
  </r>
  <r>
    <x v="110"/>
    <s v="Подношење захтева за издавање локацијских услова"/>
    <n v="13"/>
    <n v="9"/>
    <n v="8"/>
    <n v="1"/>
    <n v="0"/>
  </r>
  <r>
    <x v="110"/>
    <s v="Подношење пријаве завршетка израде темеља"/>
    <n v="5"/>
    <n v="5"/>
    <n v="5"/>
    <n v="0"/>
    <n v="0"/>
  </r>
  <r>
    <x v="110"/>
    <s v="Подношење захтева за издавање грађевинске дозволе"/>
    <n v="8"/>
    <n v="8"/>
    <n v="3"/>
    <n v="5"/>
    <n v="0"/>
  </r>
  <r>
    <x v="110"/>
    <s v="Подношење захтева за издавање решења о одобрењу извођења радова (члан 145. Закона о планирању и изградњи)"/>
    <n v="63"/>
    <n v="62"/>
    <n v="58"/>
    <n v="4"/>
    <n v="0"/>
  </r>
  <r>
    <x v="110"/>
    <s v="Подношење захтева за остале поступке (одустанак, клаузула правноснажности, исправка техничке грешке и сл.)"/>
    <n v="32"/>
    <n v="32"/>
    <n v="32"/>
    <n v="0"/>
    <n v="0"/>
  </r>
  <r>
    <x v="110"/>
    <s v="Подношење жалбе/приговора"/>
    <n v="1"/>
    <n v="0"/>
    <n v="0"/>
    <n v="0"/>
    <n v="0"/>
  </r>
  <r>
    <x v="110"/>
    <s v="Подношење пријаве радова"/>
    <n v="31"/>
    <n v="31"/>
    <n v="31"/>
    <n v="0"/>
    <n v="0"/>
  </r>
  <r>
    <x v="110"/>
    <s v="Подношење захтева за прикључење на комуналну и другу инфраструктуру"/>
    <n v="3"/>
    <n v="2"/>
    <n v="2"/>
    <n v="0"/>
    <n v="0"/>
  </r>
  <r>
    <x v="111"/>
    <s v="Подношење захтева за издавање употребне дозволе"/>
    <n v="6"/>
    <n v="6"/>
    <n v="6"/>
    <n v="0"/>
    <n v="0"/>
  </r>
  <r>
    <x v="111"/>
    <s v="Подношење захтева за издавање решења о одобрењу извођења радова (члан 145. Закона о планирању и изградњи)"/>
    <n v="19"/>
    <n v="19"/>
    <n v="12"/>
    <n v="7"/>
    <n v="0"/>
  </r>
  <r>
    <x v="111"/>
    <s v="Достављање техничке документације у погледу мера заштите од пожара"/>
    <n v="4"/>
    <n v="4"/>
    <n v="2"/>
    <n v="2"/>
    <n v="0"/>
  </r>
  <r>
    <x v="111"/>
    <s v="Подношење захтева за измену грађевинске дозволе"/>
    <n v="2"/>
    <n v="2"/>
    <n v="2"/>
    <n v="0"/>
    <n v="0"/>
  </r>
  <r>
    <x v="111"/>
    <s v="Подношење пријаве завршетка објекта у конструктивном смислу"/>
    <n v="6"/>
    <n v="6"/>
    <n v="6"/>
    <n v="0"/>
    <n v="0"/>
  </r>
  <r>
    <x v="111"/>
    <s v="Подношење захтева за издавање грађевинске дозволе"/>
    <n v="10"/>
    <n v="10"/>
    <n v="10"/>
    <n v="0"/>
    <n v="0"/>
  </r>
  <r>
    <x v="111"/>
    <s v="Подношење захтева за измену решења о одобрењу извођења радова (чл.145. Закона о планирању и изградњи)"/>
    <n v="1"/>
    <n v="1"/>
    <n v="1"/>
    <n v="0"/>
    <n v="0"/>
  </r>
  <r>
    <x v="111"/>
    <s v="Подношење пријаве радова"/>
    <n v="25"/>
    <n v="24"/>
    <n v="20"/>
    <n v="4"/>
    <n v="0"/>
  </r>
  <r>
    <x v="111"/>
    <s v="Подношење захтева за остале поступке (одустанак, клаузула правноснажности, исправка техничке грешке и сл.)"/>
    <n v="6"/>
    <n v="6"/>
    <n v="6"/>
    <n v="0"/>
    <n v="0"/>
  </r>
  <r>
    <x v="111"/>
    <s v="Подношење захтева за измену локацијских услова "/>
    <n v="1"/>
    <n v="0"/>
    <n v="0"/>
    <n v="0"/>
    <n v="0"/>
  </r>
  <r>
    <x v="111"/>
    <s v="Подношење захтева за прикључење на комуналну и другу инфраструктуру"/>
    <n v="6"/>
    <n v="6"/>
    <n v="3"/>
    <n v="3"/>
    <n v="0"/>
  </r>
  <r>
    <x v="111"/>
    <s v="Подношење захтева за издавање локацијских услова"/>
    <n v="16"/>
    <n v="16"/>
    <n v="14"/>
    <n v="2"/>
    <n v="0"/>
  </r>
  <r>
    <x v="111"/>
    <s v="Подношење пријаве завршетка израде темеља"/>
    <n v="9"/>
    <n v="9"/>
    <n v="8"/>
    <n v="1"/>
    <n v="0"/>
  </r>
  <r>
    <x v="111"/>
    <s v="Упис права својине и издавање решења о кућном броју"/>
    <n v="12"/>
    <n v="11"/>
    <n v="11"/>
    <n v="0"/>
    <n v="0"/>
  </r>
  <r>
    <x v="112"/>
    <s v="Достављање техничке документације у погледу мера заштите од пожара"/>
    <n v="3"/>
    <n v="3"/>
    <n v="3"/>
    <n v="0"/>
    <n v="0"/>
  </r>
  <r>
    <x v="112"/>
    <s v="Подношење захтева за издавање локацијских услова"/>
    <n v="12"/>
    <n v="11"/>
    <n v="10"/>
    <n v="1"/>
    <n v="0"/>
  </r>
  <r>
    <x v="112"/>
    <s v="Подношење захтева за измену грађевинске дозволе"/>
    <n v="1"/>
    <n v="1"/>
    <n v="1"/>
    <n v="0"/>
    <n v="0"/>
  </r>
  <r>
    <x v="112"/>
    <s v="Подношење захтева за издавање решења о одобрењу извођења радова (члан 145. Закона о планирању и изградњи)"/>
    <n v="35"/>
    <n v="31"/>
    <n v="26"/>
    <n v="5"/>
    <n v="0"/>
  </r>
  <r>
    <x v="112"/>
    <s v="Подношење захтева за издавање употребне дозволе"/>
    <n v="9"/>
    <n v="9"/>
    <n v="9"/>
    <n v="0"/>
    <n v="0"/>
  </r>
  <r>
    <x v="112"/>
    <s v="Подношење захтева за издавање грађевинске дозволе"/>
    <n v="9"/>
    <n v="8"/>
    <n v="8"/>
    <n v="0"/>
    <n v="0"/>
  </r>
  <r>
    <x v="112"/>
    <s v="Подношење захтева за остале поступке (одустанак, клаузула правноснажности, исправка техничке грешке и сл.)"/>
    <n v="13"/>
    <n v="13"/>
    <n v="13"/>
    <n v="0"/>
    <n v="0"/>
  </r>
  <r>
    <x v="112"/>
    <s v="Подношење захтева за измену решења о одобрењу извођења радова (чл.145. Закона о планирању и изградњи)"/>
    <n v="1"/>
    <n v="1"/>
    <n v="1"/>
    <n v="0"/>
    <n v="0"/>
  </r>
  <r>
    <x v="112"/>
    <s v="Подношење пријаве завршетка израде темеља"/>
    <n v="2"/>
    <n v="2"/>
    <n v="2"/>
    <n v="0"/>
    <n v="0"/>
  </r>
  <r>
    <x v="112"/>
    <s v="Подношење пријаве радова"/>
    <n v="17"/>
    <n v="17"/>
    <n v="17"/>
    <n v="0"/>
    <n v="0"/>
  </r>
  <r>
    <x v="112"/>
    <s v="Подношење захтева за измену локацијских услова "/>
    <n v="1"/>
    <n v="1"/>
    <n v="1"/>
    <n v="0"/>
    <n v="0"/>
  </r>
  <r>
    <x v="113"/>
    <s v="Подношење захтева за издавање решења о одобрењу извођења радова (члан 145. Закона о планирању и изградњи)"/>
    <n v="3"/>
    <n v="3"/>
    <n v="3"/>
    <n v="0"/>
    <n v="0"/>
  </r>
  <r>
    <x v="113"/>
    <s v="Подношење захтева за издавање локацијских услова"/>
    <n v="15"/>
    <n v="14"/>
    <n v="8"/>
    <n v="6"/>
    <n v="0"/>
  </r>
  <r>
    <x v="113"/>
    <s v="Подношење захтева за издавање употребне дозволе"/>
    <n v="2"/>
    <n v="2"/>
    <n v="2"/>
    <n v="0"/>
    <n v="0"/>
  </r>
  <r>
    <x v="113"/>
    <s v="Подношење захтева за измену локацијских услова "/>
    <n v="1"/>
    <n v="1"/>
    <n v="1"/>
    <n v="0"/>
    <n v="0"/>
  </r>
  <r>
    <x v="113"/>
    <s v="Подношење захтева за издавање грађевинске дозволе"/>
    <n v="10"/>
    <n v="10"/>
    <n v="6"/>
    <n v="4"/>
    <n v="0"/>
  </r>
  <r>
    <x v="113"/>
    <s v="Упис права својине и издавање решења о кућном броју"/>
    <n v="2"/>
    <n v="2"/>
    <n v="2"/>
    <n v="0"/>
    <n v="0"/>
  </r>
  <r>
    <x v="113"/>
    <s v="Подношење захтева за остале поступке (одустанак, клаузула правноснажности, исправка техничке грешке и сл.)"/>
    <n v="1"/>
    <n v="1"/>
    <n v="1"/>
    <n v="0"/>
    <n v="0"/>
  </r>
  <r>
    <x v="113"/>
    <s v="Подношење пријаве радова"/>
    <n v="14"/>
    <n v="14"/>
    <n v="11"/>
    <n v="3"/>
    <n v="0"/>
  </r>
  <r>
    <x v="114"/>
    <s v="Подношење захтева за издавање грађевинске дозволе"/>
    <n v="4"/>
    <n v="4"/>
    <n v="3"/>
    <n v="1"/>
    <n v="0"/>
  </r>
  <r>
    <x v="114"/>
    <s v="Подношење захтева за издавање употребне дозволе"/>
    <n v="4"/>
    <n v="4"/>
    <n v="3"/>
    <n v="1"/>
    <n v="0"/>
  </r>
  <r>
    <x v="114"/>
    <s v="Достављање техничке документације у погледу мера заштите од пожара"/>
    <n v="4"/>
    <n v="4"/>
    <n v="2"/>
    <n v="2"/>
    <n v="0"/>
  </r>
  <r>
    <x v="114"/>
    <s v="Подношење захтева за остале поступке (одустанак, клаузула правноснажности, исправка техничке грешке и сл.)"/>
    <n v="2"/>
    <n v="2"/>
    <n v="2"/>
    <n v="0"/>
    <n v="0"/>
  </r>
  <r>
    <x v="114"/>
    <s v="Подношење пријаве завршетка израде темеља"/>
    <n v="1"/>
    <n v="1"/>
    <n v="1"/>
    <n v="0"/>
    <n v="0"/>
  </r>
  <r>
    <x v="114"/>
    <s v="Подношење захтева за издавање решења о одобрењу извођења радова (члан 145. Закона о планирању и изградњи)"/>
    <n v="3"/>
    <n v="3"/>
    <n v="3"/>
    <n v="0"/>
    <n v="0"/>
  </r>
  <r>
    <x v="114"/>
    <s v="Упис права својине и издавање решења о кућном броју"/>
    <n v="3"/>
    <n v="3"/>
    <n v="2"/>
    <n v="1"/>
    <n v="0"/>
  </r>
  <r>
    <x v="114"/>
    <s v="Подношење захтева за измену решења о одобрењу извођења радова (чл.145. Закона о планирању и изградњи)"/>
    <n v="1"/>
    <n v="1"/>
    <n v="1"/>
    <n v="0"/>
    <n v="0"/>
  </r>
  <r>
    <x v="114"/>
    <s v="Подношење пријаве завршетка објекта у конструктивном смислу"/>
    <n v="1"/>
    <n v="1"/>
    <n v="1"/>
    <n v="0"/>
    <n v="0"/>
  </r>
  <r>
    <x v="114"/>
    <s v="Подношење пријаве радова"/>
    <n v="3"/>
    <n v="3"/>
    <n v="3"/>
    <n v="0"/>
    <n v="0"/>
  </r>
  <r>
    <x v="114"/>
    <s v="Подношење захтева за измену грађевинске дозволе"/>
    <n v="2"/>
    <n v="1"/>
    <n v="1"/>
    <n v="0"/>
    <n v="1"/>
  </r>
  <r>
    <x v="114"/>
    <s v="Подношење захтева за измену локацијских услова "/>
    <n v="1"/>
    <n v="1"/>
    <n v="1"/>
    <n v="0"/>
    <n v="0"/>
  </r>
  <r>
    <x v="114"/>
    <s v="Подношење захтева за издавање локацијских услова"/>
    <n v="2"/>
    <n v="2"/>
    <n v="1"/>
    <n v="1"/>
    <n v="0"/>
  </r>
  <r>
    <x v="115"/>
    <s v="Подношење жалбе/приговора"/>
    <n v="1"/>
    <n v="0"/>
    <n v="0"/>
    <n v="0"/>
    <n v="0"/>
  </r>
  <r>
    <x v="115"/>
    <s v="Подношење захтева за остале поступке (одустанак, клаузула правноснажности, исправка техничке грешке и сл.)"/>
    <n v="5"/>
    <n v="5"/>
    <n v="5"/>
    <n v="0"/>
    <n v="0"/>
  </r>
  <r>
    <x v="115"/>
    <s v="Подношење захтева за издавање решења о одобрењу извођења радова (члан 145. Закона о планирању и изградњи)"/>
    <n v="16"/>
    <n v="16"/>
    <n v="14"/>
    <n v="2"/>
    <n v="0"/>
  </r>
  <r>
    <x v="115"/>
    <s v="Достављање техничке документације у погледу мера заштите од пожара"/>
    <n v="2"/>
    <n v="1"/>
    <n v="0"/>
    <n v="1"/>
    <n v="0"/>
  </r>
  <r>
    <x v="115"/>
    <s v="Подношење захтева за издавање грађевинске дозволе"/>
    <n v="15"/>
    <n v="15"/>
    <n v="15"/>
    <n v="0"/>
    <n v="0"/>
  </r>
  <r>
    <x v="115"/>
    <s v="Подношење пријаве радова"/>
    <n v="31"/>
    <n v="31"/>
    <n v="28"/>
    <n v="3"/>
    <n v="0"/>
  </r>
  <r>
    <x v="115"/>
    <s v="Подношење пријаве завршетка израде темеља"/>
    <n v="13"/>
    <n v="12"/>
    <n v="12"/>
    <n v="0"/>
    <n v="0"/>
  </r>
  <r>
    <x v="115"/>
    <s v="Подношење пријаве завршетка објекта у конструктивном смислу"/>
    <n v="11"/>
    <n v="11"/>
    <n v="8"/>
    <n v="3"/>
    <n v="0"/>
  </r>
  <r>
    <x v="115"/>
    <s v="Подношење захтева за издавање употребне дозволе"/>
    <n v="16"/>
    <n v="15"/>
    <n v="11"/>
    <n v="4"/>
    <n v="0"/>
  </r>
  <r>
    <x v="115"/>
    <s v="Подношење захтева за прикључење на комуналну и другу инфраструктуру"/>
    <n v="12"/>
    <n v="10"/>
    <n v="10"/>
    <n v="0"/>
    <n v="0"/>
  </r>
  <r>
    <x v="115"/>
    <s v="Подношење захтева за издавање локацијских услова"/>
    <n v="30"/>
    <n v="26"/>
    <n v="21"/>
    <n v="5"/>
    <n v="0"/>
  </r>
  <r>
    <x v="115"/>
    <s v="Упис права својине и издавање решења о кућном броју"/>
    <n v="14"/>
    <n v="13"/>
    <n v="13"/>
    <n v="0"/>
    <n v="0"/>
  </r>
  <r>
    <x v="116"/>
    <s v="Подношење захтева за издавање грађевинске дозволе"/>
    <n v="29"/>
    <n v="28"/>
    <n v="27"/>
    <n v="1"/>
    <n v="0"/>
  </r>
  <r>
    <x v="116"/>
    <s v="Подношење жалбе/приговора"/>
    <n v="1"/>
    <n v="0"/>
    <n v="0"/>
    <n v="0"/>
    <n v="0"/>
  </r>
  <r>
    <x v="116"/>
    <s v="Подношење захтева за издавање решења о одобрењу извођења радова (члан 145. Закона о планирању и изградњи)"/>
    <n v="66"/>
    <n v="66"/>
    <n v="55"/>
    <n v="11"/>
    <n v="0"/>
  </r>
  <r>
    <x v="116"/>
    <s v="Подношење захтева за издавање употребне дозволе"/>
    <n v="16"/>
    <n v="16"/>
    <n v="7"/>
    <n v="9"/>
    <n v="0"/>
  </r>
  <r>
    <x v="116"/>
    <s v="Подношење захтева за остале поступке (одустанак, клаузула правноснажности, исправка техничке грешке и сл.)"/>
    <n v="84"/>
    <n v="84"/>
    <n v="84"/>
    <n v="0"/>
    <n v="0"/>
  </r>
  <r>
    <x v="116"/>
    <s v="Подношење пријаве завршетка објекта у конструктивном смислу"/>
    <n v="8"/>
    <n v="7"/>
    <n v="7"/>
    <n v="0"/>
    <n v="0"/>
  </r>
  <r>
    <x v="116"/>
    <s v="Достављање техничке документације у погледу мера заштите од пожара"/>
    <n v="1"/>
    <n v="1"/>
    <n v="1"/>
    <n v="0"/>
    <n v="0"/>
  </r>
  <r>
    <x v="116"/>
    <s v="Подношење захтева за измену грађевинске дозволе"/>
    <n v="3"/>
    <n v="3"/>
    <n v="2"/>
    <n v="1"/>
    <n v="0"/>
  </r>
  <r>
    <x v="116"/>
    <s v="Упис права својине и издавање решења о кућном броју"/>
    <n v="10"/>
    <n v="6"/>
    <n v="5"/>
    <n v="1"/>
    <n v="0"/>
  </r>
  <r>
    <x v="116"/>
    <s v="Подношење захтева за издавање локацијских услова"/>
    <n v="41"/>
    <n v="40"/>
    <n v="24"/>
    <n v="16"/>
    <n v="0"/>
  </r>
  <r>
    <x v="116"/>
    <s v="Подношење захтева за измену локацијских услова "/>
    <n v="3"/>
    <n v="3"/>
    <n v="1"/>
    <n v="2"/>
    <n v="0"/>
  </r>
  <r>
    <x v="116"/>
    <s v="Подношење пријаве завршетка израде темеља"/>
    <n v="7"/>
    <n v="7"/>
    <n v="7"/>
    <n v="0"/>
    <n v="0"/>
  </r>
  <r>
    <x v="116"/>
    <s v="Подношење захтева за измену решења о одобрењу извођења радова (чл.145. Закона о планирању и изградњи)"/>
    <n v="1"/>
    <n v="1"/>
    <n v="1"/>
    <n v="0"/>
    <n v="0"/>
  </r>
  <r>
    <x v="116"/>
    <s v="Подношење пријаве радова"/>
    <n v="54"/>
    <n v="54"/>
    <n v="53"/>
    <n v="1"/>
    <n v="0"/>
  </r>
  <r>
    <x v="117"/>
    <s v="Достављање техничке документације у погледу мера заштите од пожара"/>
    <n v="1"/>
    <n v="1"/>
    <n v="1"/>
    <n v="0"/>
    <n v="0"/>
  </r>
  <r>
    <x v="117"/>
    <s v="Подношење захтева за издавање грађевинске дозволе"/>
    <n v="10"/>
    <n v="10"/>
    <n v="9"/>
    <n v="1"/>
    <n v="0"/>
  </r>
  <r>
    <x v="117"/>
    <s v="Подношење захтева за издавање локацијских услова"/>
    <n v="21"/>
    <n v="21"/>
    <n v="13"/>
    <n v="8"/>
    <n v="0"/>
  </r>
  <r>
    <x v="117"/>
    <s v="Подношење захтева за измену локацијских услова "/>
    <n v="1"/>
    <n v="1"/>
    <n v="1"/>
    <n v="0"/>
    <n v="0"/>
  </r>
  <r>
    <x v="117"/>
    <s v="Подношење пријаве радова"/>
    <n v="15"/>
    <n v="15"/>
    <n v="13"/>
    <n v="2"/>
    <n v="0"/>
  </r>
  <r>
    <x v="117"/>
    <s v="Подношење пријаве завршетка објекта у конструктивном смислу"/>
    <n v="1"/>
    <n v="1"/>
    <n v="1"/>
    <n v="0"/>
    <n v="0"/>
  </r>
  <r>
    <x v="117"/>
    <s v="Упис права својине и издавање решења о кућном броју"/>
    <n v="7"/>
    <n v="6"/>
    <n v="5"/>
    <n v="1"/>
    <n v="0"/>
  </r>
  <r>
    <x v="117"/>
    <s v="Подношење захтева за остале поступке (одустанак, клаузула правноснажности, исправка техничке грешке и сл.)"/>
    <n v="14"/>
    <n v="14"/>
    <n v="14"/>
    <n v="0"/>
    <n v="0"/>
  </r>
  <r>
    <x v="117"/>
    <s v="Подношење пријаве завршетка израде темеља"/>
    <n v="5"/>
    <n v="5"/>
    <n v="5"/>
    <n v="0"/>
    <n v="0"/>
  </r>
  <r>
    <x v="117"/>
    <s v="Подношење захтева за издавање решења о одобрењу извођења радова (члан 145. Закона о планирању и изградњи)"/>
    <n v="15"/>
    <n v="14"/>
    <n v="14"/>
    <n v="0"/>
    <n v="0"/>
  </r>
  <r>
    <x v="117"/>
    <s v="Подношење захтева за издавање употребне дозволе"/>
    <n v="6"/>
    <n v="6"/>
    <n v="5"/>
    <n v="1"/>
    <n v="0"/>
  </r>
  <r>
    <x v="117"/>
    <s v="Подношење захтева за измену грађевинске дозволе"/>
    <n v="3"/>
    <n v="3"/>
    <n v="3"/>
    <n v="0"/>
    <n v="0"/>
  </r>
  <r>
    <x v="118"/>
    <s v="Достављање техничке документације у погледу мера заштите од пожара"/>
    <n v="3"/>
    <n v="3"/>
    <n v="2"/>
    <n v="1"/>
    <n v="0"/>
  </r>
  <r>
    <x v="118"/>
    <s v="Подношење захтева за издавање грађевинске дозволе"/>
    <n v="1"/>
    <n v="1"/>
    <n v="1"/>
    <n v="0"/>
    <n v="0"/>
  </r>
  <r>
    <x v="118"/>
    <s v="Подношење захтева за издавање локацијских услова"/>
    <n v="7"/>
    <n v="6"/>
    <n v="5"/>
    <n v="1"/>
    <n v="0"/>
  </r>
  <r>
    <x v="118"/>
    <s v="Подношење захтева за остале поступке (одустанак, клаузула правноснажности, исправка техничке грешке и сл.)"/>
    <n v="1"/>
    <n v="1"/>
    <n v="1"/>
    <n v="0"/>
    <n v="0"/>
  </r>
  <r>
    <x v="118"/>
    <s v="Подношење захтева за прикључење на комуналну и другу инфраструктуру"/>
    <n v="1"/>
    <n v="0"/>
    <n v="0"/>
    <n v="0"/>
    <n v="0"/>
  </r>
  <r>
    <x v="118"/>
    <s v="Подношење захтева за издавање употребне дозволе"/>
    <n v="3"/>
    <n v="3"/>
    <n v="3"/>
    <n v="0"/>
    <n v="0"/>
  </r>
  <r>
    <x v="118"/>
    <s v="Подношење захтева за издавање решења о одобрењу извођења радова (члан 145. Закона о планирању и изградњи)"/>
    <n v="10"/>
    <n v="10"/>
    <n v="9"/>
    <n v="1"/>
    <n v="0"/>
  </r>
  <r>
    <x v="118"/>
    <s v="Подношење пријаве радова"/>
    <n v="8"/>
    <n v="8"/>
    <n v="8"/>
    <n v="0"/>
    <n v="0"/>
  </r>
  <r>
    <x v="118"/>
    <s v="Упис права својине и издавање решења о кућном броју"/>
    <n v="3"/>
    <n v="3"/>
    <n v="3"/>
    <n v="0"/>
    <n v="0"/>
  </r>
  <r>
    <x v="119"/>
    <s v="Подношење захтева за издавање грађевинске дозволе"/>
    <n v="41"/>
    <n v="40"/>
    <n v="25"/>
    <n v="15"/>
    <n v="0"/>
  </r>
  <r>
    <x v="119"/>
    <s v="Подношење захтева за издавање употребне дозволе"/>
    <n v="31"/>
    <n v="30"/>
    <n v="27"/>
    <n v="3"/>
    <n v="1"/>
  </r>
  <r>
    <x v="119"/>
    <s v="Подношење захтева за измену грађевинске дозволе"/>
    <n v="1"/>
    <n v="1"/>
    <n v="1"/>
    <n v="0"/>
    <n v="0"/>
  </r>
  <r>
    <x v="119"/>
    <s v="Подношење захтева за издавање локацијских услова"/>
    <n v="93"/>
    <n v="87"/>
    <n v="73"/>
    <n v="14"/>
    <n v="0"/>
  </r>
  <r>
    <x v="119"/>
    <s v="Подношење захтева за измену локацијских услова "/>
    <n v="3"/>
    <n v="3"/>
    <n v="2"/>
    <n v="1"/>
    <n v="0"/>
  </r>
  <r>
    <x v="119"/>
    <s v="Подношење пријаве завршетка израде темеља"/>
    <n v="7"/>
    <n v="7"/>
    <n v="6"/>
    <n v="1"/>
    <n v="0"/>
  </r>
  <r>
    <x v="119"/>
    <s v="Подношење захтева за издавање решења о одобрењу извођења радова (члан 145. Закона о планирању и изградњи)"/>
    <n v="63"/>
    <n v="59"/>
    <n v="52"/>
    <n v="7"/>
    <n v="0"/>
  </r>
  <r>
    <x v="119"/>
    <s v="Подношење захтева за остале поступке (одустанак, клаузула правноснажности, исправка техничке грешке и сл.)"/>
    <n v="2"/>
    <n v="2"/>
    <n v="2"/>
    <n v="0"/>
    <n v="0"/>
  </r>
  <r>
    <x v="119"/>
    <s v="Упис права својине и издавање решења о кућном броју"/>
    <n v="28"/>
    <n v="28"/>
    <n v="26"/>
    <n v="2"/>
    <n v="0"/>
  </r>
  <r>
    <x v="119"/>
    <s v="Подношење захтева за прикључење на комуналну и другу инфраструктуру"/>
    <n v="2"/>
    <n v="1"/>
    <n v="1"/>
    <n v="0"/>
    <n v="0"/>
  </r>
  <r>
    <x v="119"/>
    <s v="Подношење пријаве завршетка објекта у конструктивном смислу"/>
    <n v="4"/>
    <n v="4"/>
    <n v="4"/>
    <n v="0"/>
    <n v="0"/>
  </r>
  <r>
    <x v="119"/>
    <s v="Достављање техничке документације у погледу мера заштите од пожара"/>
    <n v="6"/>
    <n v="2"/>
    <n v="0"/>
    <n v="2"/>
    <n v="0"/>
  </r>
  <r>
    <x v="119"/>
    <s v="Подношење пријаве радова"/>
    <n v="25"/>
    <n v="25"/>
    <n v="19"/>
    <n v="6"/>
    <n v="0"/>
  </r>
  <r>
    <x v="120"/>
    <s v="Подношење захтева за издавање грађевинске дозволе"/>
    <n v="5"/>
    <n v="5"/>
    <n v="5"/>
    <n v="0"/>
    <n v="0"/>
  </r>
  <r>
    <x v="120"/>
    <s v="Подношење захтева за остале поступке (одустанак, клаузула правноснажности, исправка техничке грешке и сл.)"/>
    <n v="4"/>
    <n v="4"/>
    <n v="4"/>
    <n v="0"/>
    <n v="0"/>
  </r>
  <r>
    <x v="120"/>
    <s v="Упис права својине и издавање решења о кућном броју"/>
    <n v="2"/>
    <n v="2"/>
    <n v="2"/>
    <n v="0"/>
    <n v="0"/>
  </r>
  <r>
    <x v="120"/>
    <s v="Подношење пријаве радова"/>
    <n v="16"/>
    <n v="16"/>
    <n v="16"/>
    <n v="0"/>
    <n v="0"/>
  </r>
  <r>
    <x v="120"/>
    <s v="Подношење захтева за издавање локацијских услова"/>
    <n v="5"/>
    <n v="5"/>
    <n v="5"/>
    <n v="0"/>
    <n v="0"/>
  </r>
  <r>
    <x v="120"/>
    <s v="Подношење захтева за измену грађевинске дозволе"/>
    <n v="1"/>
    <n v="1"/>
    <n v="1"/>
    <n v="0"/>
    <n v="0"/>
  </r>
  <r>
    <x v="120"/>
    <s v="Подношење захтева за издавање решења о одобрењу извођења радова (члан 145. Закона о планирању и изградњи)"/>
    <n v="24"/>
    <n v="24"/>
    <n v="19"/>
    <n v="5"/>
    <n v="0"/>
  </r>
  <r>
    <x v="120"/>
    <s v="Подношење захтева за издавање употребне дозволе"/>
    <n v="3"/>
    <n v="3"/>
    <n v="3"/>
    <n v="0"/>
    <n v="0"/>
  </r>
  <r>
    <x v="120"/>
    <s v="Подношење пријаве завршетка израде темеља"/>
    <n v="2"/>
    <n v="2"/>
    <n v="1"/>
    <n v="1"/>
    <n v="0"/>
  </r>
  <r>
    <x v="121"/>
    <s v="Подношење захтева за издавање грађевинске дозволе"/>
    <n v="11"/>
    <n v="11"/>
    <n v="10"/>
    <n v="1"/>
    <n v="0"/>
  </r>
  <r>
    <x v="121"/>
    <s v="Подношење захтева за издавање локацијских услова"/>
    <n v="18"/>
    <n v="15"/>
    <n v="12"/>
    <n v="3"/>
    <n v="0"/>
  </r>
  <r>
    <x v="121"/>
    <s v="Подношење захтева за прикључење на комуналну и другу инфраструктуру"/>
    <n v="12"/>
    <n v="12"/>
    <n v="12"/>
    <n v="0"/>
    <n v="0"/>
  </r>
  <r>
    <x v="121"/>
    <s v="Подношење захтева за издавање решења о одобрењу извођења радова (члан 145. Закона о планирању и изградњи)"/>
    <n v="13"/>
    <n v="13"/>
    <n v="8"/>
    <n v="5"/>
    <n v="0"/>
  </r>
  <r>
    <x v="121"/>
    <s v="Подношење захтева за издавање употребне дозволе"/>
    <n v="6"/>
    <n v="6"/>
    <n v="5"/>
    <n v="1"/>
    <n v="0"/>
  </r>
  <r>
    <x v="121"/>
    <s v="Подношење пријаве завршетка израде темеља"/>
    <n v="8"/>
    <n v="8"/>
    <n v="8"/>
    <n v="0"/>
    <n v="0"/>
  </r>
  <r>
    <x v="121"/>
    <s v="Подношење пријаве завршетка објекта у конструктивном смислу"/>
    <n v="6"/>
    <n v="6"/>
    <n v="6"/>
    <n v="0"/>
    <n v="0"/>
  </r>
  <r>
    <x v="121"/>
    <s v="Упис права својине и издавање решења о кућном броју"/>
    <n v="5"/>
    <n v="5"/>
    <n v="4"/>
    <n v="1"/>
    <n v="0"/>
  </r>
  <r>
    <x v="121"/>
    <s v="Подношење захтева за остале поступке (одустанак, клаузула правноснажности, исправка техничке грешке и сл.)"/>
    <n v="9"/>
    <n v="9"/>
    <n v="9"/>
    <n v="0"/>
    <n v="0"/>
  </r>
  <r>
    <x v="121"/>
    <s v="Подношење пријаве радова"/>
    <n v="21"/>
    <n v="21"/>
    <n v="20"/>
    <n v="1"/>
    <n v="0"/>
  </r>
  <r>
    <x v="122"/>
    <s v="Подношење захтева за издавање решења о одобрењу извођења радова (члан 145. Закона о планирању и изградњи)"/>
    <n v="16"/>
    <n v="16"/>
    <n v="15"/>
    <n v="1"/>
    <n v="0"/>
  </r>
  <r>
    <x v="122"/>
    <s v="Подношење захтева за измену грађевинске дозволе"/>
    <n v="2"/>
    <n v="1"/>
    <n v="1"/>
    <n v="0"/>
    <n v="0"/>
  </r>
  <r>
    <x v="122"/>
    <s v="Подношење захтева за издавање грађевинске дозволе"/>
    <n v="7"/>
    <n v="6"/>
    <n v="6"/>
    <n v="0"/>
    <n v="0"/>
  </r>
  <r>
    <x v="122"/>
    <s v="Подношење захтева за издавање локацијских услова"/>
    <n v="12"/>
    <n v="11"/>
    <n v="11"/>
    <n v="0"/>
    <n v="0"/>
  </r>
  <r>
    <x v="122"/>
    <s v="Подношење пријаве завршетка објекта у конструктивном смислу"/>
    <n v="3"/>
    <n v="2"/>
    <n v="2"/>
    <n v="0"/>
    <n v="0"/>
  </r>
  <r>
    <x v="122"/>
    <s v="Подношење пријаве завршетка израде темеља"/>
    <n v="4"/>
    <n v="0"/>
    <n v="0"/>
    <n v="0"/>
    <n v="0"/>
  </r>
  <r>
    <x v="122"/>
    <s v="Подношење захтева за издавање употребне дозволе"/>
    <n v="3"/>
    <n v="3"/>
    <n v="3"/>
    <n v="0"/>
    <n v="0"/>
  </r>
  <r>
    <x v="122"/>
    <s v="Подношење захтева за прикључење на комуналну и другу инфраструктуру"/>
    <n v="3"/>
    <n v="0"/>
    <n v="0"/>
    <n v="0"/>
    <n v="0"/>
  </r>
  <r>
    <x v="122"/>
    <s v="Достављање техничке документације у погледу мера заштите од пожара"/>
    <n v="1"/>
    <n v="1"/>
    <n v="0"/>
    <n v="1"/>
    <n v="0"/>
  </r>
  <r>
    <x v="122"/>
    <s v="Подношење захтева за остале поступке (одустанак, клаузула правноснажности, исправка техничке грешке и сл.)"/>
    <n v="4"/>
    <n v="3"/>
    <n v="3"/>
    <n v="0"/>
    <n v="0"/>
  </r>
  <r>
    <x v="122"/>
    <s v="Подношење пријаве радова"/>
    <n v="10"/>
    <n v="7"/>
    <n v="7"/>
    <n v="0"/>
    <n v="0"/>
  </r>
  <r>
    <x v="123"/>
    <s v="Подношење захтева за измену грађевинске дозволе"/>
    <n v="20"/>
    <n v="20"/>
    <n v="19"/>
    <n v="1"/>
    <n v="0"/>
  </r>
  <r>
    <x v="123"/>
    <s v="Подношење захтева за издавање решења о одобрењу извођења радова (члан 145. Закона о планирању и изградњи)"/>
    <n v="35"/>
    <n v="35"/>
    <n v="23"/>
    <n v="12"/>
    <n v="0"/>
  </r>
  <r>
    <x v="123"/>
    <s v="Подношење захтева за издавање употребне дозволе"/>
    <n v="20"/>
    <n v="19"/>
    <n v="15"/>
    <n v="4"/>
    <n v="0"/>
  </r>
  <r>
    <x v="123"/>
    <s v="Подношење захтева за издавање грађевинске дозволе"/>
    <n v="25"/>
    <n v="25"/>
    <n v="23"/>
    <n v="2"/>
    <n v="0"/>
  </r>
  <r>
    <x v="123"/>
    <s v="Достављање техничке документације у погледу мера заштите од пожара"/>
    <n v="2"/>
    <n v="2"/>
    <n v="1"/>
    <n v="1"/>
    <n v="0"/>
  </r>
  <r>
    <x v="123"/>
    <s v="Подношење пријаве завршетка израде темеља"/>
    <n v="26"/>
    <n v="25"/>
    <n v="25"/>
    <n v="0"/>
    <n v="0"/>
  </r>
  <r>
    <x v="123"/>
    <s v="Подношење пријаве завршетка објекта у конструктивном смислу"/>
    <n v="19"/>
    <n v="19"/>
    <n v="19"/>
    <n v="0"/>
    <n v="0"/>
  </r>
  <r>
    <x v="123"/>
    <s v="Упис права својине и издавање решења о кућном броју"/>
    <n v="20"/>
    <n v="16"/>
    <n v="16"/>
    <n v="0"/>
    <n v="0"/>
  </r>
  <r>
    <x v="123"/>
    <s v="Подношење захтева за издавање локацијских услова"/>
    <n v="44"/>
    <n v="39"/>
    <n v="35"/>
    <n v="4"/>
    <n v="0"/>
  </r>
  <r>
    <x v="123"/>
    <s v="Подношење захтева за прикључење на комуналну и другу инфраструктуру"/>
    <n v="4"/>
    <n v="4"/>
    <n v="4"/>
    <n v="0"/>
    <n v="0"/>
  </r>
  <r>
    <x v="123"/>
    <s v="Подношење захтева за остале поступке (одустанак, клаузула правноснажности, исправка техничке грешке и сл.)"/>
    <n v="7"/>
    <n v="7"/>
    <n v="7"/>
    <n v="0"/>
    <n v="0"/>
  </r>
  <r>
    <x v="123"/>
    <s v="Подношење пријаве радова"/>
    <n v="53"/>
    <n v="51"/>
    <n v="51"/>
    <n v="0"/>
    <n v="0"/>
  </r>
  <r>
    <x v="124"/>
    <s v="Достављање техничке документације у погледу мера заштите од пожара"/>
    <n v="9"/>
    <n v="6"/>
    <n v="3"/>
    <n v="3"/>
    <n v="0"/>
  </r>
  <r>
    <x v="124"/>
    <s v="Подношење захтева за измену грађевинске дозволе"/>
    <n v="5"/>
    <n v="5"/>
    <n v="2"/>
    <n v="3"/>
    <n v="0"/>
  </r>
  <r>
    <x v="124"/>
    <s v="Подношење захтева за издавање локацијских услова"/>
    <n v="127"/>
    <n v="106"/>
    <n v="86"/>
    <n v="20"/>
    <n v="1"/>
  </r>
  <r>
    <x v="124"/>
    <s v="Подношење захтева за издавање употребне дозволе"/>
    <n v="48"/>
    <n v="48"/>
    <n v="39"/>
    <n v="9"/>
    <n v="0"/>
  </r>
  <r>
    <x v="124"/>
    <s v="Подношење пријаве завршетка објекта у конструктивном смислу"/>
    <n v="17"/>
    <n v="15"/>
    <n v="11"/>
    <n v="4"/>
    <n v="0"/>
  </r>
  <r>
    <x v="124"/>
    <s v="Подношење захтева за остале поступке (одустанак, клаузула правноснажности, исправка техничке грешке и сл.)"/>
    <n v="102"/>
    <n v="102"/>
    <n v="102"/>
    <n v="0"/>
    <n v="0"/>
  </r>
  <r>
    <x v="124"/>
    <s v="Подношење пријаве радова"/>
    <n v="116"/>
    <n v="110"/>
    <n v="95"/>
    <n v="15"/>
    <n v="0"/>
  </r>
  <r>
    <x v="124"/>
    <s v="Подношење захтева за измену локацијских услова "/>
    <n v="8"/>
    <n v="8"/>
    <n v="6"/>
    <n v="2"/>
    <n v="0"/>
  </r>
  <r>
    <x v="124"/>
    <s v="Упис права својине и издавање решења о кућном броју"/>
    <n v="56"/>
    <n v="56"/>
    <n v="56"/>
    <n v="0"/>
    <n v="0"/>
  </r>
  <r>
    <x v="124"/>
    <s v="Подношење захтева за издавање грађевинске дозволе"/>
    <n v="61"/>
    <n v="58"/>
    <n v="34"/>
    <n v="24"/>
    <n v="0"/>
  </r>
  <r>
    <x v="124"/>
    <s v="Подношење захтева за издавање решења о одобрењу извођења радова (члан 145. Закона о планирању и изградњи)"/>
    <n v="135"/>
    <n v="133"/>
    <n v="114"/>
    <n v="19"/>
    <n v="0"/>
  </r>
  <r>
    <x v="124"/>
    <s v="Подношење пријаве завршетка израде темеља"/>
    <n v="25"/>
    <n v="23"/>
    <n v="16"/>
    <n v="7"/>
    <n v="0"/>
  </r>
  <r>
    <x v="125"/>
    <s v="Подношење захтева за издавање локацијских услова"/>
    <n v="41"/>
    <n v="35"/>
    <n v="28"/>
    <n v="7"/>
    <n v="0"/>
  </r>
  <r>
    <x v="125"/>
    <s v="Подношење захтева за издавање употребне дозволе"/>
    <n v="2"/>
    <n v="2"/>
    <n v="1"/>
    <n v="1"/>
    <n v="0"/>
  </r>
  <r>
    <x v="125"/>
    <s v="Подношење захтева за остале поступке (одустанак, клаузула правноснажности, исправка техничке грешке и сл.)"/>
    <n v="34"/>
    <n v="34"/>
    <n v="34"/>
    <n v="0"/>
    <n v="0"/>
  </r>
  <r>
    <x v="125"/>
    <s v="Подношење пријаве радова"/>
    <n v="16"/>
    <n v="16"/>
    <n v="16"/>
    <n v="0"/>
    <n v="0"/>
  </r>
  <r>
    <x v="125"/>
    <s v="Подношење пријаве завршетка израде темеља"/>
    <n v="5"/>
    <n v="3"/>
    <n v="3"/>
    <n v="0"/>
    <n v="0"/>
  </r>
  <r>
    <x v="125"/>
    <s v="Подношење пријаве завршетка објекта у конструктивном смислу"/>
    <n v="1"/>
    <n v="1"/>
    <n v="1"/>
    <n v="0"/>
    <n v="0"/>
  </r>
  <r>
    <x v="125"/>
    <s v="Подношење захтева за издавање решења о одобрењу извођења радова (члан 145. Закона о планирању и изградњи)"/>
    <n v="31"/>
    <n v="31"/>
    <n v="25"/>
    <n v="6"/>
    <n v="0"/>
  </r>
  <r>
    <x v="125"/>
    <s v="Подношење захтева за издавање грађевинске дозволе"/>
    <n v="21"/>
    <n v="21"/>
    <n v="20"/>
    <n v="1"/>
    <n v="0"/>
  </r>
  <r>
    <x v="125"/>
    <s v="Подношење захтева за измену локацијских услова "/>
    <n v="2"/>
    <n v="2"/>
    <n v="1"/>
    <n v="1"/>
    <n v="0"/>
  </r>
  <r>
    <x v="126"/>
    <s v="Подношење жалбе/приговора"/>
    <n v="3"/>
    <n v="0"/>
    <n v="0"/>
    <n v="0"/>
    <n v="0"/>
  </r>
  <r>
    <x v="126"/>
    <s v="Подношење захтева за издавање решења о одобрењу извођења радова (члан 145. Закона о планирању и изградњи)"/>
    <n v="30"/>
    <n v="25"/>
    <n v="12"/>
    <n v="13"/>
    <n v="0"/>
  </r>
  <r>
    <x v="126"/>
    <s v="Подношење захтева за остале поступке (одустанак, клаузула правноснажности, исправка техничке грешке и сл.)"/>
    <n v="35"/>
    <n v="31"/>
    <n v="30"/>
    <n v="1"/>
    <n v="0"/>
  </r>
  <r>
    <x v="126"/>
    <s v="Достављање техничке документације у погледу мера заштите од пожара"/>
    <n v="23"/>
    <n v="19"/>
    <n v="7"/>
    <n v="12"/>
    <n v="0"/>
  </r>
  <r>
    <x v="126"/>
    <s v="Подношење захтева за издавање локацијских услова"/>
    <n v="77"/>
    <n v="66"/>
    <n v="43"/>
    <n v="23"/>
    <n v="0"/>
  </r>
  <r>
    <x v="126"/>
    <s v="Подношење пријаве радова"/>
    <n v="55"/>
    <n v="54"/>
    <n v="40"/>
    <n v="14"/>
    <n v="0"/>
  </r>
  <r>
    <x v="126"/>
    <s v="Подношење пријаве завршетка израде темеља"/>
    <n v="24"/>
    <n v="19"/>
    <n v="8"/>
    <n v="11"/>
    <n v="0"/>
  </r>
  <r>
    <x v="126"/>
    <s v="Упис права својине и издавање решења о кућном броју"/>
    <n v="25"/>
    <n v="21"/>
    <n v="16"/>
    <n v="5"/>
    <n v="0"/>
  </r>
  <r>
    <x v="126"/>
    <s v="Подношење захтева за прикључење на комуналну и другу инфраструктуру"/>
    <n v="8"/>
    <n v="7"/>
    <n v="5"/>
    <n v="2"/>
    <n v="1"/>
  </r>
  <r>
    <x v="126"/>
    <s v="Подношење захтева за измену грађевинске дозволе"/>
    <n v="4"/>
    <n v="4"/>
    <n v="3"/>
    <n v="1"/>
    <n v="0"/>
  </r>
  <r>
    <x v="126"/>
    <s v="Подношење захтева за измену локацијских услова "/>
    <n v="7"/>
    <n v="7"/>
    <n v="7"/>
    <n v="0"/>
    <n v="0"/>
  </r>
  <r>
    <x v="126"/>
    <s v="Подношење захтева за издавање употребне дозволе"/>
    <n v="20"/>
    <n v="18"/>
    <n v="8"/>
    <n v="10"/>
    <n v="0"/>
  </r>
  <r>
    <x v="126"/>
    <s v="Подношење захтева за издавање грађевинске дозволе"/>
    <n v="38"/>
    <n v="34"/>
    <n v="12"/>
    <n v="22"/>
    <n v="0"/>
  </r>
  <r>
    <x v="126"/>
    <s v="Подношење пријаве завршетка објекта у конструктивном смислу"/>
    <n v="9"/>
    <n v="8"/>
    <n v="6"/>
    <n v="2"/>
    <n v="0"/>
  </r>
  <r>
    <x v="127"/>
    <s v="Подношење захтева за издавање решења о одобрењу извођења радова (члан 145. Закона о планирању и изградњи)"/>
    <n v="7"/>
    <n v="7"/>
    <n v="5"/>
    <n v="2"/>
    <n v="0"/>
  </r>
  <r>
    <x v="127"/>
    <s v="Подношење захтева за остале поступке (одустанак, клаузула правноснажности, исправка техничке грешке и сл.)"/>
    <n v="5"/>
    <n v="4"/>
    <n v="3"/>
    <n v="1"/>
    <n v="0"/>
  </r>
  <r>
    <x v="127"/>
    <s v="Подношење захтева за издавање грађевинске дозволе"/>
    <n v="4"/>
    <n v="4"/>
    <n v="1"/>
    <n v="3"/>
    <n v="0"/>
  </r>
  <r>
    <x v="127"/>
    <s v="Подношење захтева за издавање локацијских услова"/>
    <n v="12"/>
    <n v="8"/>
    <n v="4"/>
    <n v="4"/>
    <n v="0"/>
  </r>
  <r>
    <x v="127"/>
    <s v="Подношење захтева за издавање употребне дозволе"/>
    <n v="4"/>
    <n v="4"/>
    <n v="1"/>
    <n v="3"/>
    <n v="0"/>
  </r>
  <r>
    <x v="127"/>
    <s v="Подношење захтева за измену решења о одобрењу извођења радова (чл.145. Закона о планирању и изградњи)"/>
    <n v="1"/>
    <n v="1"/>
    <n v="0"/>
    <n v="1"/>
    <n v="0"/>
  </r>
  <r>
    <x v="127"/>
    <s v="Подношење пријаве завршетка израде темеља"/>
    <n v="2"/>
    <n v="2"/>
    <n v="2"/>
    <n v="0"/>
    <n v="0"/>
  </r>
  <r>
    <x v="127"/>
    <s v="Подношење пријаве радова"/>
    <n v="8"/>
    <n v="8"/>
    <n v="7"/>
    <n v="1"/>
    <n v="0"/>
  </r>
  <r>
    <x v="127"/>
    <s v="Подношење захтева за измену грађевинске дозволе"/>
    <n v="1"/>
    <n v="1"/>
    <n v="0"/>
    <n v="1"/>
    <n v="0"/>
  </r>
  <r>
    <x v="127"/>
    <s v="Подношење пријаве завршетка објекта у конструктивном смислу"/>
    <n v="2"/>
    <n v="2"/>
    <n v="2"/>
    <n v="0"/>
    <n v="0"/>
  </r>
  <r>
    <x v="127"/>
    <s v="Упис права својине и издавање решења о кућном броју"/>
    <n v="1"/>
    <n v="1"/>
    <n v="1"/>
    <n v="0"/>
    <n v="0"/>
  </r>
  <r>
    <x v="128"/>
    <s v="Подношење захтева за издавање грађевинске дозволе"/>
    <n v="28"/>
    <n v="28"/>
    <n v="15"/>
    <n v="13"/>
    <n v="0"/>
  </r>
  <r>
    <x v="128"/>
    <s v="Подношење захтева за издавање локацијских услова"/>
    <n v="42"/>
    <n v="38"/>
    <n v="21"/>
    <n v="17"/>
    <n v="0"/>
  </r>
  <r>
    <x v="128"/>
    <s v="Подношење захтева за издавање употребне дозволе"/>
    <n v="13"/>
    <n v="13"/>
    <n v="13"/>
    <n v="0"/>
    <n v="0"/>
  </r>
  <r>
    <x v="128"/>
    <s v="Подношење пријаве завршетка објекта у конструктивном смислу"/>
    <n v="5"/>
    <n v="5"/>
    <n v="5"/>
    <n v="0"/>
    <n v="0"/>
  </r>
  <r>
    <x v="128"/>
    <s v="Подношење пријаве радова"/>
    <n v="34"/>
    <n v="34"/>
    <n v="29"/>
    <n v="5"/>
    <n v="0"/>
  </r>
  <r>
    <x v="128"/>
    <s v="Подношење захтева за остале поступке (одустанак, клаузула правноснажности, исправка техничке грешке и сл.)"/>
    <n v="13"/>
    <n v="13"/>
    <n v="13"/>
    <n v="0"/>
    <n v="0"/>
  </r>
  <r>
    <x v="128"/>
    <s v="Подношење пријаве завршетка израде темеља"/>
    <n v="4"/>
    <n v="4"/>
    <n v="4"/>
    <n v="0"/>
    <n v="0"/>
  </r>
  <r>
    <x v="128"/>
    <s v="Подношење захтева за прикључење на комуналну и другу инфраструктуру"/>
    <n v="3"/>
    <n v="3"/>
    <n v="3"/>
    <n v="0"/>
    <n v="0"/>
  </r>
  <r>
    <x v="128"/>
    <s v="Упис права својине и издавање решења о кућном броју"/>
    <n v="14"/>
    <n v="12"/>
    <n v="12"/>
    <n v="0"/>
    <n v="0"/>
  </r>
  <r>
    <x v="128"/>
    <s v="Подношење захтева за измену локацијских услова "/>
    <n v="4"/>
    <n v="4"/>
    <n v="2"/>
    <n v="2"/>
    <n v="0"/>
  </r>
  <r>
    <x v="128"/>
    <s v="Подношење захтева за издавање решења о одобрењу извођења радова (члан 145. Закона о планирању и изградњи)"/>
    <n v="23"/>
    <n v="22"/>
    <n v="15"/>
    <n v="7"/>
    <n v="0"/>
  </r>
  <r>
    <x v="128"/>
    <s v="Подношење захтева за измену грађевинске дозволе"/>
    <n v="3"/>
    <n v="3"/>
    <n v="2"/>
    <n v="1"/>
    <n v="0"/>
  </r>
  <r>
    <x v="129"/>
    <s v="Подношење захтева за издавање грађевинске дозволе"/>
    <n v="34"/>
    <n v="34"/>
    <n v="24"/>
    <n v="10"/>
    <n v="0"/>
  </r>
  <r>
    <x v="129"/>
    <s v="Подношење захтева за издавање локацијских услова"/>
    <n v="54"/>
    <n v="47"/>
    <n v="38"/>
    <n v="9"/>
    <n v="0"/>
  </r>
  <r>
    <x v="129"/>
    <s v="Подношење захтева за издавање привремене грађевинске дозволе"/>
    <n v="1"/>
    <n v="0"/>
    <n v="0"/>
    <n v="0"/>
    <n v="0"/>
  </r>
  <r>
    <x v="129"/>
    <s v="Достављање техничке документације у погледу мера заштите од пожара"/>
    <n v="7"/>
    <n v="2"/>
    <n v="1"/>
    <n v="1"/>
    <n v="0"/>
  </r>
  <r>
    <x v="129"/>
    <s v="Подношење захтева за измену решења о одобрењу извођења радова (чл.145. Закона о планирању и изградњи)"/>
    <n v="1"/>
    <n v="1"/>
    <n v="1"/>
    <n v="0"/>
    <n v="0"/>
  </r>
  <r>
    <x v="129"/>
    <s v="Подношење пријаве завршетка израде темеља"/>
    <n v="9"/>
    <n v="8"/>
    <n v="6"/>
    <n v="2"/>
    <n v="0"/>
  </r>
  <r>
    <x v="129"/>
    <s v="Подношење захтева за прикључење на комуналну и другу инфраструктуру"/>
    <n v="11"/>
    <n v="7"/>
    <n v="7"/>
    <n v="0"/>
    <n v="0"/>
  </r>
  <r>
    <x v="129"/>
    <s v="Подношење пријаве радова"/>
    <n v="49"/>
    <n v="48"/>
    <n v="41"/>
    <n v="7"/>
    <n v="0"/>
  </r>
  <r>
    <x v="129"/>
    <s v="Подношење захтева за издавање решења о одобрењу извођења радова (члан 145. Закона о планирању и изградњи)"/>
    <n v="14"/>
    <n v="14"/>
    <n v="9"/>
    <n v="5"/>
    <n v="0"/>
  </r>
  <r>
    <x v="129"/>
    <s v="Подношење захтева за издавање употребне дозволе"/>
    <n v="12"/>
    <n v="12"/>
    <n v="8"/>
    <n v="4"/>
    <n v="0"/>
  </r>
  <r>
    <x v="129"/>
    <s v="Подношење захтева за измену грађевинске дозволе"/>
    <n v="3"/>
    <n v="3"/>
    <n v="3"/>
    <n v="0"/>
    <n v="0"/>
  </r>
  <r>
    <x v="129"/>
    <s v="Подношење захтева за измену локацијских услова "/>
    <n v="4"/>
    <n v="4"/>
    <n v="4"/>
    <n v="0"/>
    <n v="0"/>
  </r>
  <r>
    <x v="129"/>
    <s v="Подношење захтева за остале поступке (одустанак, клаузула правноснажности, исправка техничке грешке и сл.)"/>
    <n v="11"/>
    <n v="11"/>
    <n v="10"/>
    <n v="1"/>
    <n v="0"/>
  </r>
  <r>
    <x v="129"/>
    <s v="Подношење пријаве завршетка објекта у конструктивном смислу"/>
    <n v="6"/>
    <n v="6"/>
    <n v="5"/>
    <n v="1"/>
    <n v="0"/>
  </r>
  <r>
    <x v="130"/>
    <s v="Подношење захтева за измену грађевинске дозволе"/>
    <n v="6"/>
    <n v="6"/>
    <n v="4"/>
    <n v="2"/>
    <n v="0"/>
  </r>
  <r>
    <x v="130"/>
    <s v="Подношење захтева за издавање локацијских услова"/>
    <n v="19"/>
    <n v="18"/>
    <n v="17"/>
    <n v="1"/>
    <n v="0"/>
  </r>
  <r>
    <x v="130"/>
    <s v="Подношење захтева за издавање употребне дозволе"/>
    <n v="13"/>
    <n v="13"/>
    <n v="12"/>
    <n v="1"/>
    <n v="0"/>
  </r>
  <r>
    <x v="130"/>
    <s v="Подношење захтева за издавање грађевинске дозволе"/>
    <n v="14"/>
    <n v="14"/>
    <n v="11"/>
    <n v="3"/>
    <n v="0"/>
  </r>
  <r>
    <x v="130"/>
    <s v="Достављање техничке документације у погледу мера заштите од пожара"/>
    <n v="4"/>
    <n v="4"/>
    <n v="4"/>
    <n v="0"/>
    <n v="0"/>
  </r>
  <r>
    <x v="130"/>
    <s v="Подношење жалбе/приговора"/>
    <n v="1"/>
    <n v="0"/>
    <n v="0"/>
    <n v="0"/>
    <n v="0"/>
  </r>
  <r>
    <x v="130"/>
    <s v="Подношење захтева за остале поступке (одустанак, клаузула правноснажности, исправка техничке грешке и сл.)"/>
    <n v="12"/>
    <n v="12"/>
    <n v="12"/>
    <n v="0"/>
    <n v="0"/>
  </r>
  <r>
    <x v="130"/>
    <s v="Подношење пријаве завршетка израде темеља"/>
    <n v="3"/>
    <n v="3"/>
    <n v="3"/>
    <n v="0"/>
    <n v="0"/>
  </r>
  <r>
    <x v="130"/>
    <s v="Подношење захтева за измену локацијских услова "/>
    <n v="1"/>
    <n v="1"/>
    <n v="1"/>
    <n v="0"/>
    <n v="0"/>
  </r>
  <r>
    <x v="130"/>
    <s v="Подношење захтева за издавање решења о одобрењу извођења радова (члан 145. Закона о планирању и изградњи)"/>
    <n v="17"/>
    <n v="17"/>
    <n v="12"/>
    <n v="5"/>
    <n v="0"/>
  </r>
  <r>
    <x v="130"/>
    <s v="Упис права својине и издавање решења о кућном броју"/>
    <n v="11"/>
    <n v="11"/>
    <n v="11"/>
    <n v="0"/>
    <n v="0"/>
  </r>
  <r>
    <x v="130"/>
    <s v="Подношење пријаве завршетка објекта у конструктивном смислу"/>
    <n v="2"/>
    <n v="2"/>
    <n v="2"/>
    <n v="0"/>
    <n v="0"/>
  </r>
  <r>
    <x v="130"/>
    <s v="Подношење пријаве радова"/>
    <n v="25"/>
    <n v="25"/>
    <n v="24"/>
    <n v="1"/>
    <n v="0"/>
  </r>
  <r>
    <x v="130"/>
    <s v="Подношење захтева за прикључење на комуналну и другу инфраструктуру"/>
    <n v="1"/>
    <n v="1"/>
    <n v="1"/>
    <n v="0"/>
    <n v="0"/>
  </r>
  <r>
    <x v="131"/>
    <s v="Подношење захтева за измену грађевинске дозволе"/>
    <n v="2"/>
    <n v="2"/>
    <n v="2"/>
    <n v="0"/>
    <n v="0"/>
  </r>
  <r>
    <x v="131"/>
    <s v="Достављање техничке документације у погледу мера заштите од пожара"/>
    <n v="4"/>
    <n v="3"/>
    <n v="2"/>
    <n v="1"/>
    <n v="0"/>
  </r>
  <r>
    <x v="131"/>
    <s v="Подношење захтева за издавање локацијских услова"/>
    <n v="35"/>
    <n v="28"/>
    <n v="18"/>
    <n v="10"/>
    <n v="1"/>
  </r>
  <r>
    <x v="131"/>
    <s v="Подношење захтева за остале поступке (одустанак, клаузула правноснажности, исправка техничке грешке и сл.)"/>
    <n v="30"/>
    <n v="29"/>
    <n v="29"/>
    <n v="0"/>
    <n v="1"/>
  </r>
  <r>
    <x v="131"/>
    <s v="Подношење пријаве завршетка израде темеља"/>
    <n v="19"/>
    <n v="19"/>
    <n v="17"/>
    <n v="2"/>
    <n v="0"/>
  </r>
  <r>
    <x v="131"/>
    <s v="Подношење захтева за издавање грађевинске дозволе"/>
    <n v="21"/>
    <n v="21"/>
    <n v="20"/>
    <n v="1"/>
    <n v="0"/>
  </r>
  <r>
    <x v="131"/>
    <s v="Подношење захтева за издавање употребне дозволе"/>
    <n v="14"/>
    <n v="13"/>
    <n v="9"/>
    <n v="4"/>
    <n v="0"/>
  </r>
  <r>
    <x v="131"/>
    <s v="Подношење захтева за издавање решења о одобрењу извођења радова (члан 145. Закона о планирању и изградњи)"/>
    <n v="17"/>
    <n v="16"/>
    <n v="12"/>
    <n v="4"/>
    <n v="1"/>
  </r>
  <r>
    <x v="131"/>
    <s v="Упис права својине и издавање решења о кућном броју"/>
    <n v="7"/>
    <n v="7"/>
    <n v="7"/>
    <n v="0"/>
    <n v="0"/>
  </r>
  <r>
    <x v="131"/>
    <s v="Подношење пријаве радова"/>
    <n v="37"/>
    <n v="36"/>
    <n v="34"/>
    <n v="2"/>
    <n v="1"/>
  </r>
  <r>
    <x v="131"/>
    <s v="Подношење захтева за прикључење на комуналну и другу инфраструктуру"/>
    <n v="5"/>
    <n v="5"/>
    <n v="5"/>
    <n v="0"/>
    <n v="0"/>
  </r>
  <r>
    <x v="131"/>
    <s v="Подношење жалбе/приговора"/>
    <n v="2"/>
    <n v="0"/>
    <n v="0"/>
    <n v="0"/>
    <n v="0"/>
  </r>
  <r>
    <x v="131"/>
    <s v="Подношење пријаве завршетка објекта у конструктивном смислу"/>
    <n v="13"/>
    <n v="13"/>
    <n v="11"/>
    <n v="2"/>
    <n v="0"/>
  </r>
  <r>
    <x v="131"/>
    <s v="Подношење захтева за измену локацијских услова "/>
    <n v="1"/>
    <n v="1"/>
    <n v="0"/>
    <n v="1"/>
    <n v="0"/>
  </r>
  <r>
    <x v="132"/>
    <s v="Подношење захтева за издавање локацијских услова"/>
    <n v="49"/>
    <n v="43"/>
    <n v="35"/>
    <n v="8"/>
    <n v="0"/>
  </r>
  <r>
    <x v="132"/>
    <s v="Подношење захтева за издавање решења о одобрењу извођења радова (члан 145. Закона о планирању и изградњи)"/>
    <n v="47"/>
    <n v="47"/>
    <n v="42"/>
    <n v="5"/>
    <n v="0"/>
  </r>
  <r>
    <x v="132"/>
    <s v="Подношење захтева за издавање грађевинске дозволе"/>
    <n v="23"/>
    <n v="23"/>
    <n v="17"/>
    <n v="6"/>
    <n v="0"/>
  </r>
  <r>
    <x v="132"/>
    <s v="Достављање техничке документације у погледу мера заштите од пожара"/>
    <n v="2"/>
    <n v="2"/>
    <n v="2"/>
    <n v="0"/>
    <n v="0"/>
  </r>
  <r>
    <x v="132"/>
    <s v="Подношење захтева за остале поступке (одустанак, клаузула правноснажности, исправка техничке грешке и сл.)"/>
    <n v="97"/>
    <n v="90"/>
    <n v="90"/>
    <n v="0"/>
    <n v="0"/>
  </r>
  <r>
    <x v="132"/>
    <s v="Подношење захтева за измену решења о одобрењу извођења радова (чл.145. Закона о планирању и изградњи)"/>
    <n v="1"/>
    <n v="1"/>
    <n v="1"/>
    <n v="0"/>
    <n v="0"/>
  </r>
  <r>
    <x v="132"/>
    <s v="Подношење захтева за издавање употребне дозволе"/>
    <n v="25"/>
    <n v="24"/>
    <n v="19"/>
    <n v="5"/>
    <n v="0"/>
  </r>
  <r>
    <x v="132"/>
    <s v="Упис права својине и издавање решења о кућном броју"/>
    <n v="30"/>
    <n v="27"/>
    <n v="24"/>
    <n v="3"/>
    <n v="0"/>
  </r>
  <r>
    <x v="132"/>
    <s v="Подношење жалбе/приговора"/>
    <n v="2"/>
    <n v="0"/>
    <n v="0"/>
    <n v="0"/>
    <n v="0"/>
  </r>
  <r>
    <x v="132"/>
    <s v="Подношење пријаве завршетка израде темеља"/>
    <n v="9"/>
    <n v="9"/>
    <n v="9"/>
    <n v="0"/>
    <n v="0"/>
  </r>
  <r>
    <x v="132"/>
    <s v="Подношење пријаве радова"/>
    <n v="36"/>
    <n v="35"/>
    <n v="34"/>
    <n v="1"/>
    <n v="0"/>
  </r>
  <r>
    <x v="132"/>
    <s v="Подношење пријаве завршетка објекта у конструктивном смислу"/>
    <n v="8"/>
    <n v="8"/>
    <n v="8"/>
    <n v="0"/>
    <n v="0"/>
  </r>
  <r>
    <x v="132"/>
    <s v="Подношење захтева за измену грађевинске дозволе"/>
    <n v="2"/>
    <n v="2"/>
    <n v="2"/>
    <n v="0"/>
    <n v="0"/>
  </r>
  <r>
    <x v="132"/>
    <s v="Подношење захтева за измену локацијских услова "/>
    <n v="6"/>
    <n v="4"/>
    <n v="3"/>
    <n v="1"/>
    <n v="1"/>
  </r>
  <r>
    <x v="133"/>
    <s v="Подношење захтева за издавање употребне дозволе"/>
    <n v="1"/>
    <n v="1"/>
    <n v="1"/>
    <n v="0"/>
    <n v="0"/>
  </r>
  <r>
    <x v="133"/>
    <s v="Достављање техничке документације у погледу мера заштите од пожара"/>
    <n v="1"/>
    <n v="1"/>
    <n v="1"/>
    <n v="0"/>
    <n v="0"/>
  </r>
  <r>
    <x v="133"/>
    <s v="Подношење захтева за издавање грађевинске дозволе"/>
    <n v="6"/>
    <n v="6"/>
    <n v="5"/>
    <n v="1"/>
    <n v="0"/>
  </r>
  <r>
    <x v="133"/>
    <s v="Подношење пријаве завршетка објекта у конструктивном смислу"/>
    <n v="1"/>
    <n v="1"/>
    <n v="1"/>
    <n v="0"/>
    <n v="0"/>
  </r>
  <r>
    <x v="133"/>
    <s v="Подношење пријаве радова"/>
    <n v="17"/>
    <n v="17"/>
    <n v="17"/>
    <n v="0"/>
    <n v="0"/>
  </r>
  <r>
    <x v="133"/>
    <s v="Подношење захтева за остале поступке (одустанак, клаузула правноснажности, исправка техничке грешке и сл.)"/>
    <n v="1"/>
    <n v="1"/>
    <n v="1"/>
    <n v="0"/>
    <n v="0"/>
  </r>
  <r>
    <x v="133"/>
    <s v="Подношење захтева за издавање решења о одобрењу извођења радова (члан 145. Закона о планирању и изградњи)"/>
    <n v="15"/>
    <n v="15"/>
    <n v="10"/>
    <n v="5"/>
    <n v="0"/>
  </r>
  <r>
    <x v="133"/>
    <s v="Упис права својине и издавање решења о кућном броју"/>
    <n v="2"/>
    <n v="2"/>
    <n v="2"/>
    <n v="0"/>
    <n v="0"/>
  </r>
  <r>
    <x v="133"/>
    <s v="Подношење захтева за издавање локацијских услова"/>
    <n v="10"/>
    <n v="10"/>
    <n v="8"/>
    <n v="2"/>
    <n v="0"/>
  </r>
  <r>
    <x v="134"/>
    <s v="Подношење захтева за издавање грађевинске дозволе"/>
    <n v="14"/>
    <n v="14"/>
    <n v="9"/>
    <n v="5"/>
    <n v="0"/>
  </r>
  <r>
    <x v="134"/>
    <s v="Подношење захтева за издавање решења о одобрењу извођења радова (члан 145. Закона о планирању и изградњи)"/>
    <n v="23"/>
    <n v="23"/>
    <n v="18"/>
    <n v="5"/>
    <n v="0"/>
  </r>
  <r>
    <x v="134"/>
    <s v="Подношење захтева за издавање локацијских услова"/>
    <n v="18"/>
    <n v="18"/>
    <n v="12"/>
    <n v="6"/>
    <n v="0"/>
  </r>
  <r>
    <x v="134"/>
    <s v="Подношење захтева за издавање употребне дозволе"/>
    <n v="5"/>
    <n v="5"/>
    <n v="3"/>
    <n v="2"/>
    <n v="0"/>
  </r>
  <r>
    <x v="134"/>
    <s v="Подношење захтева за остале поступке (одустанак, клаузула правноснажности, исправка техничке грешке и сл.)"/>
    <n v="5"/>
    <n v="5"/>
    <n v="5"/>
    <n v="0"/>
    <n v="0"/>
  </r>
  <r>
    <x v="134"/>
    <s v="Подношење захтева за прикључење на комуналну и другу инфраструктуру"/>
    <n v="1"/>
    <n v="1"/>
    <n v="1"/>
    <n v="0"/>
    <n v="0"/>
  </r>
  <r>
    <x v="134"/>
    <s v="Упис права својине и издавање решења о кућном броју"/>
    <n v="3"/>
    <n v="3"/>
    <n v="3"/>
    <n v="0"/>
    <n v="0"/>
  </r>
  <r>
    <x v="134"/>
    <s v="Подношење пријаве завршетка израде темеља"/>
    <n v="5"/>
    <n v="4"/>
    <n v="4"/>
    <n v="0"/>
    <n v="0"/>
  </r>
  <r>
    <x v="134"/>
    <s v="Подношење пријаве завршетка објекта у конструктивном смислу"/>
    <n v="3"/>
    <n v="3"/>
    <n v="3"/>
    <n v="0"/>
    <n v="0"/>
  </r>
  <r>
    <x v="134"/>
    <s v="Подношење захтева за измену локацијских услова "/>
    <n v="3"/>
    <n v="2"/>
    <n v="2"/>
    <n v="0"/>
    <n v="0"/>
  </r>
  <r>
    <x v="134"/>
    <s v="Подношење пријаве радова"/>
    <n v="20"/>
    <n v="19"/>
    <n v="18"/>
    <n v="1"/>
    <n v="0"/>
  </r>
  <r>
    <x v="135"/>
    <s v="Подношење захтева за издавање грађевинске дозволе"/>
    <n v="43"/>
    <n v="41"/>
    <n v="29"/>
    <n v="12"/>
    <n v="1"/>
  </r>
  <r>
    <x v="135"/>
    <s v="Подношење захтева за измену локацијских услова "/>
    <n v="5"/>
    <n v="5"/>
    <n v="5"/>
    <n v="0"/>
    <n v="0"/>
  </r>
  <r>
    <x v="135"/>
    <s v="Подношење захтева за издавање локацијских услова"/>
    <n v="74"/>
    <n v="60"/>
    <n v="37"/>
    <n v="23"/>
    <n v="0"/>
  </r>
  <r>
    <x v="135"/>
    <s v="Достављање техничке документације у погледу мера заштите од пожара"/>
    <n v="14"/>
    <n v="10"/>
    <n v="8"/>
    <n v="2"/>
    <n v="0"/>
  </r>
  <r>
    <x v="135"/>
    <s v="Подношење пријаве радова"/>
    <n v="68"/>
    <n v="68"/>
    <n v="63"/>
    <n v="5"/>
    <n v="0"/>
  </r>
  <r>
    <x v="135"/>
    <s v="Подношење захтева за остале поступке (одустанак, клаузула правноснажности, исправка техничке грешке и сл.)"/>
    <n v="22"/>
    <n v="21"/>
    <n v="20"/>
    <n v="1"/>
    <n v="0"/>
  </r>
  <r>
    <x v="135"/>
    <s v="Подношење захтева за измену решења о одобрењу извођења радова (чл.145. Закона о планирању и изградњи)"/>
    <n v="3"/>
    <n v="3"/>
    <n v="3"/>
    <n v="0"/>
    <n v="0"/>
  </r>
  <r>
    <x v="135"/>
    <s v="Подношење захтева за измену грађевинске дозволе"/>
    <n v="17"/>
    <n v="17"/>
    <n v="16"/>
    <n v="1"/>
    <n v="0"/>
  </r>
  <r>
    <x v="135"/>
    <s v="Подношење пријаве завршетка израде темеља"/>
    <n v="49"/>
    <n v="45"/>
    <n v="37"/>
    <n v="8"/>
    <n v="0"/>
  </r>
  <r>
    <x v="135"/>
    <s v="Подношење захтева за прикључење на комуналну и другу инфраструктуру"/>
    <n v="16"/>
    <n v="5"/>
    <n v="5"/>
    <n v="0"/>
    <n v="0"/>
  </r>
  <r>
    <x v="135"/>
    <s v="Подношење захтева за издавање решења о одобрењу извођења радова (члан 145. Закона о планирању и изградњи)"/>
    <n v="47"/>
    <n v="46"/>
    <n v="35"/>
    <n v="11"/>
    <n v="0"/>
  </r>
  <r>
    <x v="135"/>
    <s v="Подношење захтева за издавање употребне дозволе"/>
    <n v="22"/>
    <n v="22"/>
    <n v="19"/>
    <n v="3"/>
    <n v="0"/>
  </r>
  <r>
    <x v="135"/>
    <s v="Подношење пријаве завршетка објекта у конструктивном смислу"/>
    <n v="23"/>
    <n v="22"/>
    <n v="18"/>
    <n v="4"/>
    <n v="0"/>
  </r>
  <r>
    <x v="135"/>
    <s v="Упис права својине и издавање решења о кућном броју"/>
    <n v="21"/>
    <n v="20"/>
    <n v="17"/>
    <n v="3"/>
    <n v="0"/>
  </r>
  <r>
    <x v="136"/>
    <s v="Подношење захтева за издавање локацијских услова"/>
    <n v="13"/>
    <n v="12"/>
    <n v="10"/>
    <n v="2"/>
    <n v="0"/>
  </r>
  <r>
    <x v="136"/>
    <s v="Подношење захтева за издавање грађевинске дозволе"/>
    <n v="4"/>
    <n v="4"/>
    <n v="3"/>
    <n v="1"/>
    <n v="0"/>
  </r>
  <r>
    <x v="136"/>
    <s v="Подношење захтева за издавање решења о одобрењу извођења радова (члан 145. Закона о планирању и изградњи)"/>
    <n v="13"/>
    <n v="13"/>
    <n v="9"/>
    <n v="4"/>
    <n v="0"/>
  </r>
  <r>
    <x v="136"/>
    <s v="Подношење пријаве завршетка израде темеља"/>
    <n v="1"/>
    <n v="1"/>
    <n v="1"/>
    <n v="0"/>
    <n v="0"/>
  </r>
  <r>
    <x v="136"/>
    <s v="Подношење пријаве радова"/>
    <n v="6"/>
    <n v="5"/>
    <n v="5"/>
    <n v="0"/>
    <n v="0"/>
  </r>
  <r>
    <x v="136"/>
    <s v="Упис права својине и издавање решења о кућном броју"/>
    <n v="3"/>
    <n v="3"/>
    <n v="3"/>
    <n v="0"/>
    <n v="0"/>
  </r>
  <r>
    <x v="136"/>
    <s v="Подношење пријаве завршетка објекта у конструктивном смислу"/>
    <n v="1"/>
    <n v="1"/>
    <n v="1"/>
    <n v="0"/>
    <n v="0"/>
  </r>
  <r>
    <x v="136"/>
    <s v="Подношење захтева за издавање употребне дозволе"/>
    <n v="3"/>
    <n v="2"/>
    <n v="1"/>
    <n v="1"/>
    <n v="0"/>
  </r>
  <r>
    <x v="137"/>
    <s v="Подношење захтева за издавање грађевинске дозволе"/>
    <n v="56"/>
    <n v="56"/>
    <n v="30"/>
    <n v="26"/>
    <n v="0"/>
  </r>
  <r>
    <x v="137"/>
    <s v="Подношење захтева за издавање решења о одобрењу извођења радова (члан 145. Закона о планирању и изградњи)"/>
    <n v="202"/>
    <n v="194"/>
    <n v="139"/>
    <n v="55"/>
    <n v="1"/>
  </r>
  <r>
    <x v="137"/>
    <s v="Подношење захтева за остале поступке (одустанак, клаузула правноснажности, исправка техничке грешке и сл.)"/>
    <n v="51"/>
    <n v="51"/>
    <n v="51"/>
    <n v="0"/>
    <n v="0"/>
  </r>
  <r>
    <x v="137"/>
    <s v="Подношење захтева за прикључење на комуналну и другу инфраструктуру"/>
    <n v="9"/>
    <n v="9"/>
    <n v="7"/>
    <n v="2"/>
    <n v="0"/>
  </r>
  <r>
    <x v="137"/>
    <s v="Подношење захтева за издавање употребне дозволе"/>
    <n v="51"/>
    <n v="51"/>
    <n v="32"/>
    <n v="19"/>
    <n v="0"/>
  </r>
  <r>
    <x v="137"/>
    <s v="Подношење жалбе/приговора"/>
    <n v="1"/>
    <n v="0"/>
    <n v="0"/>
    <n v="0"/>
    <n v="0"/>
  </r>
  <r>
    <x v="137"/>
    <s v="Подношење захтева за издавање локацијских услова"/>
    <n v="97"/>
    <n v="83"/>
    <n v="72"/>
    <n v="11"/>
    <n v="0"/>
  </r>
  <r>
    <x v="137"/>
    <s v="Подношење пријаве радова"/>
    <n v="73"/>
    <n v="73"/>
    <n v="64"/>
    <n v="9"/>
    <n v="0"/>
  </r>
  <r>
    <x v="137"/>
    <s v="Достављање техничке документације у погледу мера заштите од пожара"/>
    <n v="11"/>
    <n v="9"/>
    <n v="7"/>
    <n v="2"/>
    <n v="0"/>
  </r>
  <r>
    <x v="137"/>
    <s v="Подношење пријаве завршетка објекта у конструктивном смислу"/>
    <n v="32"/>
    <n v="31"/>
    <n v="27"/>
    <n v="4"/>
    <n v="0"/>
  </r>
  <r>
    <x v="137"/>
    <s v="Подношење захтева за измену решења о одобрењу извођења радова (чл.145. Закона о планирању и изградњи)"/>
    <n v="3"/>
    <n v="3"/>
    <n v="3"/>
    <n v="0"/>
    <n v="0"/>
  </r>
  <r>
    <x v="137"/>
    <s v="Подношење захтева за измену локацијских услова "/>
    <n v="7"/>
    <n v="7"/>
    <n v="6"/>
    <n v="1"/>
    <n v="0"/>
  </r>
  <r>
    <x v="137"/>
    <s v="Подношење захтева за издавање привремене грађевинске дозволе"/>
    <n v="1"/>
    <n v="1"/>
    <n v="0"/>
    <n v="1"/>
    <n v="0"/>
  </r>
  <r>
    <x v="137"/>
    <s v="Упис права својине и издавање решења о кућном броју"/>
    <n v="51"/>
    <n v="47"/>
    <n v="46"/>
    <n v="1"/>
    <n v="0"/>
  </r>
  <r>
    <x v="137"/>
    <s v="Подношење захтева за измену грађевинске дозволе"/>
    <n v="18"/>
    <n v="18"/>
    <n v="18"/>
    <n v="0"/>
    <n v="0"/>
  </r>
  <r>
    <x v="137"/>
    <s v="Подношење пријаве завршетка израде темеља"/>
    <n v="44"/>
    <n v="43"/>
    <n v="32"/>
    <n v="11"/>
    <n v="0"/>
  </r>
  <r>
    <x v="138"/>
    <s v="Достављање техничке документације у погледу мера заштите од пожара"/>
    <n v="6"/>
    <n v="4"/>
    <n v="3"/>
    <n v="1"/>
    <n v="0"/>
  </r>
  <r>
    <x v="138"/>
    <s v="Подношење захтева за издавање локацијских услова"/>
    <n v="47"/>
    <n v="47"/>
    <n v="41"/>
    <n v="6"/>
    <n v="0"/>
  </r>
  <r>
    <x v="138"/>
    <s v="Подношење захтева за издавање грађевинске дозволе"/>
    <n v="37"/>
    <n v="36"/>
    <n v="34"/>
    <n v="2"/>
    <n v="0"/>
  </r>
  <r>
    <x v="138"/>
    <s v="Подношење захтева за издавање решења о одобрењу извођења радова (члан 145. Закона о планирању и изградњи)"/>
    <n v="165"/>
    <n v="163"/>
    <n v="155"/>
    <n v="8"/>
    <n v="0"/>
  </r>
  <r>
    <x v="138"/>
    <s v="Подношење захтева за измену грађевинске дозволе"/>
    <n v="3"/>
    <n v="3"/>
    <n v="3"/>
    <n v="0"/>
    <n v="0"/>
  </r>
  <r>
    <x v="138"/>
    <s v="Подношење захтева за остале поступке (одустанак, клаузула правноснажности, исправка техничке грешке и сл.)"/>
    <n v="3"/>
    <n v="3"/>
    <n v="3"/>
    <n v="0"/>
    <n v="0"/>
  </r>
  <r>
    <x v="138"/>
    <s v="Подношење захтева за издавање употребне дозволе"/>
    <n v="13"/>
    <n v="13"/>
    <n v="9"/>
    <n v="4"/>
    <n v="0"/>
  </r>
  <r>
    <x v="138"/>
    <s v="Подношење захтева за измену решења о одобрењу извођења радова (чл.145. Закона о планирању и изградњи)"/>
    <n v="1"/>
    <n v="1"/>
    <n v="1"/>
    <n v="0"/>
    <n v="0"/>
  </r>
  <r>
    <x v="138"/>
    <s v="Подношење пријаве завршетка израде темеља"/>
    <n v="12"/>
    <n v="12"/>
    <n v="10"/>
    <n v="2"/>
    <n v="0"/>
  </r>
  <r>
    <x v="138"/>
    <s v="Подношење захтева за измену локацијских услова "/>
    <n v="1"/>
    <n v="0"/>
    <n v="0"/>
    <n v="0"/>
    <n v="0"/>
  </r>
  <r>
    <x v="138"/>
    <s v="Подношење пријаве завршетка објекта у конструктивном смислу"/>
    <n v="6"/>
    <n v="6"/>
    <n v="5"/>
    <n v="1"/>
    <n v="0"/>
  </r>
  <r>
    <x v="138"/>
    <s v="Упис права својине и издавање решења о кућном броју"/>
    <n v="12"/>
    <n v="12"/>
    <n v="10"/>
    <n v="2"/>
    <n v="0"/>
  </r>
  <r>
    <x v="138"/>
    <s v="Подношење пријаве радова"/>
    <n v="103"/>
    <n v="101"/>
    <n v="95"/>
    <n v="6"/>
    <n v="0"/>
  </r>
  <r>
    <x v="139"/>
    <s v="Подношење захтева за измену решења о одобрењу извођења радова (чл.145. Закона о планирању и изградњи)"/>
    <n v="1"/>
    <n v="1"/>
    <n v="1"/>
    <n v="0"/>
    <n v="0"/>
  </r>
  <r>
    <x v="139"/>
    <s v="Подношење захтева за издавање решења о одобрењу извођења радова (члан 145. Закона о планирању и изградњи)"/>
    <n v="24"/>
    <n v="24"/>
    <n v="19"/>
    <n v="5"/>
    <n v="0"/>
  </r>
  <r>
    <x v="139"/>
    <s v="Подношење захтева за издавање локацијских услова"/>
    <n v="27"/>
    <n v="25"/>
    <n v="16"/>
    <n v="9"/>
    <n v="0"/>
  </r>
  <r>
    <x v="139"/>
    <s v="Подношење пријаве завршетка израде темеља"/>
    <n v="7"/>
    <n v="7"/>
    <n v="6"/>
    <n v="1"/>
    <n v="0"/>
  </r>
  <r>
    <x v="139"/>
    <s v="Подношење пријаве радова"/>
    <n v="13"/>
    <n v="13"/>
    <n v="12"/>
    <n v="1"/>
    <n v="0"/>
  </r>
  <r>
    <x v="139"/>
    <s v="Подношење захтева за издавање грађевинске дозволе"/>
    <n v="8"/>
    <n v="8"/>
    <n v="5"/>
    <n v="3"/>
    <n v="0"/>
  </r>
  <r>
    <x v="139"/>
    <s v="Подношење захтева за прикључење на комуналну и другу инфраструктуру"/>
    <n v="2"/>
    <n v="2"/>
    <n v="1"/>
    <n v="1"/>
    <n v="0"/>
  </r>
  <r>
    <x v="139"/>
    <s v="Достављање техничке документације у погледу мера заштите од пожара"/>
    <n v="1"/>
    <n v="1"/>
    <n v="0"/>
    <n v="1"/>
    <n v="0"/>
  </r>
  <r>
    <x v="139"/>
    <s v="Подношење захтева за остале поступке (одустанак, клаузула правноснажности, исправка техничке грешке и сл.)"/>
    <n v="13"/>
    <n v="13"/>
    <n v="13"/>
    <n v="0"/>
    <n v="0"/>
  </r>
  <r>
    <x v="139"/>
    <s v="Подношење захтева за издавање употребне дозволе"/>
    <n v="6"/>
    <n v="6"/>
    <n v="6"/>
    <n v="0"/>
    <n v="0"/>
  </r>
  <r>
    <x v="139"/>
    <s v="Упис права својине и издавање решења о кућном броју"/>
    <n v="4"/>
    <n v="4"/>
    <n v="4"/>
    <n v="0"/>
    <n v="0"/>
  </r>
  <r>
    <x v="140"/>
    <s v="Достављање техничке документације у погледу мера заштите од пожара"/>
    <n v="4"/>
    <n v="3"/>
    <n v="3"/>
    <n v="0"/>
    <n v="0"/>
  </r>
  <r>
    <x v="140"/>
    <s v="Подношење захтева за издавање грађевинске дозволе"/>
    <n v="14"/>
    <n v="14"/>
    <n v="13"/>
    <n v="1"/>
    <n v="0"/>
  </r>
  <r>
    <x v="140"/>
    <s v="Подношење захтева за издавање решења о одобрењу извођења радова (члан 145. Закона о планирању и изградњи)"/>
    <n v="56"/>
    <n v="52"/>
    <n v="51"/>
    <n v="1"/>
    <n v="0"/>
  </r>
  <r>
    <x v="140"/>
    <s v="Подношење захтева за измену локацијских услова "/>
    <n v="2"/>
    <n v="2"/>
    <n v="2"/>
    <n v="0"/>
    <n v="0"/>
  </r>
  <r>
    <x v="140"/>
    <s v="Подношење захтева за издавање употребне дозволе"/>
    <n v="6"/>
    <n v="6"/>
    <n v="6"/>
    <n v="0"/>
    <n v="0"/>
  </r>
  <r>
    <x v="140"/>
    <s v="Подношење пријаве завршетка израде темеља"/>
    <n v="13"/>
    <n v="13"/>
    <n v="13"/>
    <n v="0"/>
    <n v="0"/>
  </r>
  <r>
    <x v="140"/>
    <s v="Подношење пријаве завршетка објекта у конструктивном смислу"/>
    <n v="8"/>
    <n v="8"/>
    <n v="8"/>
    <n v="0"/>
    <n v="0"/>
  </r>
  <r>
    <x v="140"/>
    <s v="Подношење захтева за измену грађевинске дозволе"/>
    <n v="1"/>
    <n v="1"/>
    <n v="1"/>
    <n v="0"/>
    <n v="0"/>
  </r>
  <r>
    <x v="140"/>
    <s v="Подношење захтева за издавање локацијских услова"/>
    <n v="22"/>
    <n v="21"/>
    <n v="17"/>
    <n v="4"/>
    <n v="0"/>
  </r>
  <r>
    <x v="140"/>
    <s v="Упис права својине и издавање решења о кућном броју"/>
    <n v="4"/>
    <n v="2"/>
    <n v="2"/>
    <n v="0"/>
    <n v="0"/>
  </r>
  <r>
    <x v="140"/>
    <s v="Подношење пријаве радова"/>
    <n v="44"/>
    <n v="44"/>
    <n v="42"/>
    <n v="2"/>
    <n v="0"/>
  </r>
  <r>
    <x v="140"/>
    <s v="Подношење захтева за измену решења о одобрењу извођења радова (чл.145. Закона о планирању и изградњи)"/>
    <n v="1"/>
    <n v="1"/>
    <n v="1"/>
    <n v="0"/>
    <n v="0"/>
  </r>
  <r>
    <x v="140"/>
    <s v="Подношење захтева за остале поступке (одустанак, клаузула правноснажности, исправка техничке грешке и сл.)"/>
    <n v="3"/>
    <n v="3"/>
    <n v="3"/>
    <n v="0"/>
    <n v="0"/>
  </r>
  <r>
    <x v="140"/>
    <s v="Подношење захтева за прикључење на комуналну и другу инфраструктуру"/>
    <n v="5"/>
    <n v="4"/>
    <n v="3"/>
    <n v="1"/>
    <n v="0"/>
  </r>
  <r>
    <x v="141"/>
    <s v="Подношење захтева за прикључење на комуналну и другу инфраструктуру"/>
    <n v="2"/>
    <n v="2"/>
    <n v="2"/>
    <n v="0"/>
    <n v="0"/>
  </r>
  <r>
    <x v="141"/>
    <s v="Подношење захтева за издавање решења о одобрењу извођења радова (члан 145. Закона о планирању и изградњи)"/>
    <n v="34"/>
    <n v="31"/>
    <n v="31"/>
    <n v="0"/>
    <n v="0"/>
  </r>
  <r>
    <x v="141"/>
    <s v="Подношење захтева за издавање локацијских услова"/>
    <n v="5"/>
    <n v="4"/>
    <n v="4"/>
    <n v="0"/>
    <n v="0"/>
  </r>
  <r>
    <x v="141"/>
    <s v="Подношење пријаве завршетка израде темеља"/>
    <n v="1"/>
    <n v="1"/>
    <n v="1"/>
    <n v="0"/>
    <n v="0"/>
  </r>
  <r>
    <x v="141"/>
    <s v="Достављање техничке документације у погледу мера заштите од пожара"/>
    <n v="2"/>
    <n v="1"/>
    <n v="0"/>
    <n v="1"/>
    <n v="0"/>
  </r>
  <r>
    <x v="141"/>
    <s v="Подношење захтева за измену локацијских услова "/>
    <n v="1"/>
    <n v="1"/>
    <n v="1"/>
    <n v="0"/>
    <n v="0"/>
  </r>
  <r>
    <x v="141"/>
    <s v="Подношење захтева за остале поступке (одустанак, клаузула правноснажности, исправка техничке грешке и сл.)"/>
    <n v="4"/>
    <n v="4"/>
    <n v="4"/>
    <n v="0"/>
    <n v="0"/>
  </r>
  <r>
    <x v="141"/>
    <s v="Подношење пријаве радова"/>
    <n v="14"/>
    <n v="13"/>
    <n v="13"/>
    <n v="0"/>
    <n v="0"/>
  </r>
  <r>
    <x v="141"/>
    <s v="Подношење пријаве завршетка објекта у конструктивном смислу"/>
    <n v="3"/>
    <n v="3"/>
    <n v="3"/>
    <n v="0"/>
    <n v="0"/>
  </r>
  <r>
    <x v="141"/>
    <s v="Подношење захтева за издавање употребне дозволе"/>
    <n v="18"/>
    <n v="18"/>
    <n v="18"/>
    <n v="0"/>
    <n v="0"/>
  </r>
  <r>
    <x v="141"/>
    <s v="Подношење захтева за издавање грађевинске дозволе"/>
    <n v="4"/>
    <n v="4"/>
    <n v="4"/>
    <n v="0"/>
    <n v="0"/>
  </r>
  <r>
    <x v="142"/>
    <s v="Достављање техничке документације у погледу мера заштите од пожара"/>
    <n v="3"/>
    <n v="2"/>
    <n v="2"/>
    <n v="0"/>
    <n v="0"/>
  </r>
  <r>
    <x v="142"/>
    <s v="Подношење захтева за издавање грађевинске дозволе"/>
    <n v="18"/>
    <n v="17"/>
    <n v="14"/>
    <n v="3"/>
    <n v="0"/>
  </r>
  <r>
    <x v="142"/>
    <s v="Подношење захтева за издавање решења о одобрењу извођења радова (члан 145. Закона о планирању и изградњи)"/>
    <n v="6"/>
    <n v="6"/>
    <n v="4"/>
    <n v="2"/>
    <n v="0"/>
  </r>
  <r>
    <x v="142"/>
    <s v="Подношење захтева за издавање употребне дозволе"/>
    <n v="6"/>
    <n v="6"/>
    <n v="6"/>
    <n v="0"/>
    <n v="0"/>
  </r>
  <r>
    <x v="142"/>
    <s v="Подношење захтева за издавање локацијских услова"/>
    <n v="42"/>
    <n v="40"/>
    <n v="34"/>
    <n v="6"/>
    <n v="0"/>
  </r>
  <r>
    <x v="142"/>
    <s v="Подношење жалбе/приговора"/>
    <n v="1"/>
    <n v="0"/>
    <n v="0"/>
    <n v="0"/>
    <n v="0"/>
  </r>
  <r>
    <x v="142"/>
    <s v="Подношење захтева за измену грађевинске дозволе"/>
    <n v="2"/>
    <n v="2"/>
    <n v="2"/>
    <n v="0"/>
    <n v="0"/>
  </r>
  <r>
    <x v="142"/>
    <s v="Подношење захтева за измену локацијских услова "/>
    <n v="1"/>
    <n v="1"/>
    <n v="1"/>
    <n v="0"/>
    <n v="0"/>
  </r>
  <r>
    <x v="142"/>
    <s v="Подношење пријаве завршетка израде темеља"/>
    <n v="1"/>
    <n v="1"/>
    <n v="1"/>
    <n v="0"/>
    <n v="0"/>
  </r>
  <r>
    <x v="142"/>
    <s v="Подношење пријаве радова"/>
    <n v="5"/>
    <n v="5"/>
    <n v="5"/>
    <n v="0"/>
    <n v="0"/>
  </r>
  <r>
    <x v="143"/>
    <s v="Подношење захтева за издавање локацијских услова"/>
    <n v="38"/>
    <n v="34"/>
    <n v="26"/>
    <n v="8"/>
    <n v="0"/>
  </r>
  <r>
    <x v="143"/>
    <s v="Достављање техничке документације у погледу мера заштите од пожара"/>
    <n v="3"/>
    <n v="2"/>
    <n v="2"/>
    <n v="0"/>
    <n v="0"/>
  </r>
  <r>
    <x v="143"/>
    <s v="Подношење захтева за издавање употребне дозволе"/>
    <n v="5"/>
    <n v="4"/>
    <n v="4"/>
    <n v="0"/>
    <n v="0"/>
  </r>
  <r>
    <x v="143"/>
    <s v="Подношење пријаве радова"/>
    <n v="31"/>
    <n v="31"/>
    <n v="29"/>
    <n v="2"/>
    <n v="0"/>
  </r>
  <r>
    <x v="143"/>
    <s v="Подношење пријаве завршетка израде темеља"/>
    <n v="5"/>
    <n v="4"/>
    <n v="3"/>
    <n v="1"/>
    <n v="0"/>
  </r>
  <r>
    <x v="143"/>
    <s v="Подношење захтева за измену грађевинске дозволе"/>
    <n v="2"/>
    <n v="2"/>
    <n v="1"/>
    <n v="1"/>
    <n v="0"/>
  </r>
  <r>
    <x v="143"/>
    <s v="Подношење захтева за остале поступке (одустанак, клаузула правноснажности, исправка техничке грешке и сл.)"/>
    <n v="32"/>
    <n v="31"/>
    <n v="31"/>
    <n v="0"/>
    <n v="0"/>
  </r>
  <r>
    <x v="143"/>
    <s v="Подношење пријаве завршетка објекта у конструктивном смислу"/>
    <n v="2"/>
    <n v="2"/>
    <n v="2"/>
    <n v="0"/>
    <n v="0"/>
  </r>
  <r>
    <x v="143"/>
    <s v="Подношење захтева за издавање решења о одобрењу извођења радова (члан 145. Закона о планирању и изградњи)"/>
    <n v="52"/>
    <n v="47"/>
    <n v="40"/>
    <n v="7"/>
    <n v="0"/>
  </r>
  <r>
    <x v="143"/>
    <s v="Подношење захтева за измену локацијских услова "/>
    <n v="5"/>
    <n v="5"/>
    <n v="3"/>
    <n v="2"/>
    <n v="0"/>
  </r>
  <r>
    <x v="143"/>
    <s v="Упис права својине и издавање решења о кућном броју"/>
    <n v="6"/>
    <n v="6"/>
    <n v="1"/>
    <n v="5"/>
    <n v="0"/>
  </r>
  <r>
    <x v="143"/>
    <s v="Подношење захтева за издавање грађевинске дозволе"/>
    <n v="27"/>
    <n v="25"/>
    <n v="21"/>
    <n v="4"/>
    <n v="0"/>
  </r>
  <r>
    <x v="144"/>
    <s v="Подношење жалбе/приговора"/>
    <n v="11"/>
    <n v="2"/>
    <n v="0"/>
    <n v="2"/>
    <n v="0"/>
  </r>
  <r>
    <x v="144"/>
    <s v="Подношење захтева за издавање решења о одобрењу извођења радова (члан 145. Закона о планирању и изградњи)"/>
    <n v="41"/>
    <n v="41"/>
    <n v="31"/>
    <n v="10"/>
    <n v="0"/>
  </r>
  <r>
    <x v="144"/>
    <s v="Достављање техничке документације у погледу мера заштите од пожара"/>
    <n v="1"/>
    <n v="1"/>
    <n v="1"/>
    <n v="0"/>
    <n v="0"/>
  </r>
  <r>
    <x v="144"/>
    <s v="Подношење захтева за издавање употребне дозволе"/>
    <n v="21"/>
    <n v="21"/>
    <n v="17"/>
    <n v="4"/>
    <n v="0"/>
  </r>
  <r>
    <x v="144"/>
    <s v="Подношење пријаве завршетка објекта у конструктивном смислу"/>
    <n v="1"/>
    <n v="1"/>
    <n v="0"/>
    <n v="1"/>
    <n v="0"/>
  </r>
  <r>
    <x v="144"/>
    <s v="Подношење захтева за измену решења о одобрењу извођења радова (чл.145. Закона о планирању и изградњи)"/>
    <n v="1"/>
    <n v="1"/>
    <n v="1"/>
    <n v="0"/>
    <n v="0"/>
  </r>
  <r>
    <x v="144"/>
    <s v="Подношење захтева за издавање грађевинске дозволе"/>
    <n v="28"/>
    <n v="28"/>
    <n v="11"/>
    <n v="17"/>
    <n v="0"/>
  </r>
  <r>
    <x v="144"/>
    <s v="Подношење пријаве радова"/>
    <n v="28"/>
    <n v="28"/>
    <n v="25"/>
    <n v="3"/>
    <n v="0"/>
  </r>
  <r>
    <x v="144"/>
    <s v="Подношење захтева за остале поступке (одустанак, клаузула правноснажности, исправка техничке грешке и сл.)"/>
    <n v="86"/>
    <n v="85"/>
    <n v="85"/>
    <n v="0"/>
    <n v="0"/>
  </r>
  <r>
    <x v="144"/>
    <s v="Подношење захтева за издавање локацијских услова"/>
    <n v="27"/>
    <n v="22"/>
    <n v="19"/>
    <n v="3"/>
    <n v="0"/>
  </r>
  <r>
    <x v="144"/>
    <s v="Упис права својине и издавање решења о кућном броју"/>
    <n v="26"/>
    <n v="26"/>
    <n v="21"/>
    <n v="5"/>
    <n v="0"/>
  </r>
  <r>
    <x v="144"/>
    <s v="Подношење захтева за прикључење на комуналну и другу инфраструктуру"/>
    <n v="1"/>
    <n v="1"/>
    <n v="0"/>
    <n v="1"/>
    <n v="0"/>
  </r>
  <r>
    <x v="144"/>
    <s v="Подношење захтева за измену грађевинске дозволе"/>
    <n v="1"/>
    <n v="1"/>
    <n v="0"/>
    <n v="1"/>
    <n v="0"/>
  </r>
  <r>
    <x v="144"/>
    <s v="Подношење пријаве завршетка израде темеља"/>
    <n v="6"/>
    <n v="6"/>
    <n v="4"/>
    <n v="2"/>
    <n v="0"/>
  </r>
  <r>
    <x v="144"/>
    <s v="Подношење захтева за измену локацијских услова "/>
    <n v="3"/>
    <n v="2"/>
    <n v="2"/>
    <n v="0"/>
    <n v="0"/>
  </r>
  <r>
    <x v="145"/>
    <s v="Подношење захтева за издавање употребне дозволе"/>
    <n v="22"/>
    <n v="21"/>
    <n v="18"/>
    <n v="3"/>
    <n v="0"/>
  </r>
  <r>
    <x v="145"/>
    <s v="Подношење захтева за издавање грађевинске дозволе"/>
    <n v="18"/>
    <n v="17"/>
    <n v="13"/>
    <n v="4"/>
    <n v="0"/>
  </r>
  <r>
    <x v="145"/>
    <s v="Подношење захтева за издавање решења о одобрењу извођења радова (члан 145. Закона о планирању и изградњи)"/>
    <n v="42"/>
    <n v="41"/>
    <n v="31"/>
    <n v="10"/>
    <n v="0"/>
  </r>
  <r>
    <x v="145"/>
    <s v="Подношење захтева за измену локацијских услова "/>
    <n v="3"/>
    <n v="3"/>
    <n v="2"/>
    <n v="1"/>
    <n v="0"/>
  </r>
  <r>
    <x v="145"/>
    <s v="Подношење пријаве завршетка израде темеља"/>
    <n v="13"/>
    <n v="13"/>
    <n v="13"/>
    <n v="0"/>
    <n v="0"/>
  </r>
  <r>
    <x v="145"/>
    <s v="Подношење захтева за остале поступке (одустанак, клаузула правноснажности, исправка техничке грешке и сл.)"/>
    <n v="5"/>
    <n v="5"/>
    <n v="5"/>
    <n v="0"/>
    <n v="0"/>
  </r>
  <r>
    <x v="145"/>
    <s v="Подношење пријаве радова"/>
    <n v="39"/>
    <n v="39"/>
    <n v="35"/>
    <n v="4"/>
    <n v="0"/>
  </r>
  <r>
    <x v="145"/>
    <s v="Упис права својине и издавање решења о кућном броју"/>
    <n v="25"/>
    <n v="21"/>
    <n v="10"/>
    <n v="11"/>
    <n v="0"/>
  </r>
  <r>
    <x v="145"/>
    <s v="Подношење захтева за издавање локацијских услова"/>
    <n v="43"/>
    <n v="36"/>
    <n v="26"/>
    <n v="10"/>
    <n v="0"/>
  </r>
  <r>
    <x v="145"/>
    <s v="Подношење пријаве завршетка објекта у конструктивном смислу"/>
    <n v="14"/>
    <n v="14"/>
    <n v="14"/>
    <n v="0"/>
    <n v="0"/>
  </r>
  <r>
    <x v="145"/>
    <s v="Подношење захтева за измену решења о одобрењу извођења радова (чл.145. Закона о планирању и изградњи)"/>
    <n v="1"/>
    <n v="1"/>
    <n v="1"/>
    <n v="0"/>
    <n v="0"/>
  </r>
  <r>
    <x v="145"/>
    <s v="Подношење захтева за прикључење на комуналну и другу инфраструктуру"/>
    <n v="6"/>
    <n v="5"/>
    <n v="5"/>
    <n v="0"/>
    <n v="0"/>
  </r>
  <r>
    <x v="146"/>
    <s v="Подношење захтева за издавање решења о одобрењу извођења радова (члан 145. Закона о планирању и изградњи)"/>
    <n v="13"/>
    <n v="12"/>
    <n v="9"/>
    <n v="3"/>
    <n v="0"/>
  </r>
  <r>
    <x v="146"/>
    <s v="Подношење захтева за издавање локацијских услова"/>
    <n v="21"/>
    <n v="21"/>
    <n v="17"/>
    <n v="4"/>
    <n v="0"/>
  </r>
  <r>
    <x v="146"/>
    <s v="Подношење пријаве радова"/>
    <n v="17"/>
    <n v="17"/>
    <n v="15"/>
    <n v="2"/>
    <n v="0"/>
  </r>
  <r>
    <x v="146"/>
    <s v="Подношење пријаве завршетка објекта у конструктивном смислу"/>
    <n v="5"/>
    <n v="5"/>
    <n v="5"/>
    <n v="0"/>
    <n v="0"/>
  </r>
  <r>
    <x v="146"/>
    <s v="Подношење захтева за издавање употребне дозволе"/>
    <n v="10"/>
    <n v="10"/>
    <n v="9"/>
    <n v="1"/>
    <n v="0"/>
  </r>
  <r>
    <x v="146"/>
    <s v="Подношење захтева за прикључење на комуналну и другу инфраструктуру"/>
    <n v="7"/>
    <n v="7"/>
    <n v="6"/>
    <n v="1"/>
    <n v="0"/>
  </r>
  <r>
    <x v="146"/>
    <s v="Подношење захтева за издавање грађевинске дозволе"/>
    <n v="13"/>
    <n v="13"/>
    <n v="10"/>
    <n v="3"/>
    <n v="0"/>
  </r>
  <r>
    <x v="146"/>
    <s v="Подношење пријаве завршетка израде темеља"/>
    <n v="6"/>
    <n v="6"/>
    <n v="6"/>
    <n v="0"/>
    <n v="0"/>
  </r>
  <r>
    <x v="146"/>
    <s v="Подношење захтева за издавање привремене грађевинске дозволе"/>
    <n v="2"/>
    <n v="2"/>
    <n v="2"/>
    <n v="0"/>
    <n v="0"/>
  </r>
  <r>
    <x v="146"/>
    <s v="Подношење жалбе/приговора"/>
    <n v="1"/>
    <n v="0"/>
    <n v="0"/>
    <n v="0"/>
    <n v="0"/>
  </r>
  <r>
    <x v="146"/>
    <s v="Упис права својине и издавање решења о кућном броју"/>
    <n v="3"/>
    <n v="3"/>
    <n v="3"/>
    <n v="0"/>
    <n v="0"/>
  </r>
  <r>
    <x v="146"/>
    <s v="Подношење захтева за остале поступке (одустанак, клаузула правноснажности, исправка техничке грешке и сл.)"/>
    <n v="7"/>
    <n v="7"/>
    <n v="7"/>
    <n v="0"/>
    <n v="0"/>
  </r>
  <r>
    <x v="146"/>
    <s v="Подношење захтева за измену грађевинске дозволе"/>
    <n v="2"/>
    <n v="2"/>
    <n v="2"/>
    <n v="0"/>
    <n v="0"/>
  </r>
  <r>
    <x v="147"/>
    <s v="Подношење захтева за издавање употребне дозволе"/>
    <n v="64"/>
    <n v="58"/>
    <n v="52"/>
    <n v="6"/>
    <n v="2"/>
  </r>
  <r>
    <x v="147"/>
    <s v="Подношење захтева за издавање локацијских услова"/>
    <n v="100"/>
    <n v="67"/>
    <n v="56"/>
    <n v="11"/>
    <n v="7"/>
  </r>
  <r>
    <x v="147"/>
    <s v="Подношење захтева за издавање грађевинске дозволе"/>
    <n v="64"/>
    <n v="51"/>
    <n v="26"/>
    <n v="25"/>
    <n v="0"/>
  </r>
  <r>
    <x v="147"/>
    <s v="Подношење захтева за издавање решења о одобрењу извођења радова (члан 145. Закона о планирању и изградњи)"/>
    <n v="95"/>
    <n v="85"/>
    <n v="63"/>
    <n v="22"/>
    <n v="1"/>
  </r>
  <r>
    <x v="147"/>
    <s v="Подношење пријаве радова"/>
    <n v="86"/>
    <n v="80"/>
    <n v="61"/>
    <n v="19"/>
    <n v="0"/>
  </r>
  <r>
    <x v="147"/>
    <s v="Подношење захтева за прикључење на комуналну и другу инфраструктуру"/>
    <n v="28"/>
    <n v="23"/>
    <n v="21"/>
    <n v="2"/>
    <n v="0"/>
  </r>
  <r>
    <x v="147"/>
    <s v="Упис права својине и издавање решења о кућном броју"/>
    <n v="68"/>
    <n v="55"/>
    <n v="53"/>
    <n v="2"/>
    <n v="0"/>
  </r>
  <r>
    <x v="147"/>
    <s v="Подношење захтева за измену решења о одобрењу извођења радова (чл.145. Закона о планирању и изградњи)"/>
    <n v="1"/>
    <n v="1"/>
    <n v="1"/>
    <n v="0"/>
    <n v="0"/>
  </r>
  <r>
    <x v="147"/>
    <s v="Подношење пријаве завршетка израде темеља"/>
    <n v="59"/>
    <n v="58"/>
    <n v="46"/>
    <n v="12"/>
    <n v="0"/>
  </r>
  <r>
    <x v="147"/>
    <s v="Подношење захтева за измену грађевинске дозволе"/>
    <n v="9"/>
    <n v="9"/>
    <n v="5"/>
    <n v="4"/>
    <n v="0"/>
  </r>
  <r>
    <x v="147"/>
    <s v="Подношење захтева за измену локацијских услова "/>
    <n v="4"/>
    <n v="2"/>
    <n v="1"/>
    <n v="1"/>
    <n v="2"/>
  </r>
  <r>
    <x v="147"/>
    <s v="Подношење захтева за остале поступке (одустанак, клаузула правноснажности, исправка техничке грешке и сл.)"/>
    <n v="59"/>
    <n v="59"/>
    <n v="59"/>
    <n v="0"/>
    <n v="0"/>
  </r>
  <r>
    <x v="147"/>
    <s v="Достављање техничке документације у погледу мера заштите од пожара"/>
    <n v="12"/>
    <n v="12"/>
    <n v="6"/>
    <n v="6"/>
    <n v="0"/>
  </r>
  <r>
    <x v="147"/>
    <s v="Подношење жалбе/приговора"/>
    <n v="2"/>
    <n v="0"/>
    <n v="0"/>
    <n v="0"/>
    <n v="0"/>
  </r>
  <r>
    <x v="147"/>
    <s v="Подношење пријаве завршетка објекта у конструктивном смислу"/>
    <n v="42"/>
    <n v="36"/>
    <n v="36"/>
    <n v="0"/>
    <n v="0"/>
  </r>
  <r>
    <x v="147"/>
    <s v="Подношење захтева за измену привремене грађевинске дозволе"/>
    <n v="1"/>
    <n v="0"/>
    <n v="0"/>
    <n v="0"/>
    <n v="0"/>
  </r>
  <r>
    <x v="148"/>
    <s v="Подношење захтева за издавање решења о одобрењу извођења радова (члан 145. Закона о планирању и изградњи)"/>
    <n v="42"/>
    <n v="39"/>
    <n v="25"/>
    <n v="14"/>
    <n v="0"/>
  </r>
  <r>
    <x v="148"/>
    <s v="Подношење захтева за издавање грађевинске дозволе"/>
    <n v="16"/>
    <n v="16"/>
    <n v="11"/>
    <n v="5"/>
    <n v="0"/>
  </r>
  <r>
    <x v="148"/>
    <s v="Подношење захтева за издавање употребне дозволе"/>
    <n v="5"/>
    <n v="5"/>
    <n v="5"/>
    <n v="0"/>
    <n v="0"/>
  </r>
  <r>
    <x v="148"/>
    <s v="Подношење захтева за издавање локацијских услова"/>
    <n v="35"/>
    <n v="34"/>
    <n v="20"/>
    <n v="14"/>
    <n v="0"/>
  </r>
  <r>
    <x v="148"/>
    <s v="Подношење захтева за остале поступке (одустанак, клаузула правноснажности, исправка техничке грешке и сл.)"/>
    <n v="10"/>
    <n v="10"/>
    <n v="10"/>
    <n v="0"/>
    <n v="0"/>
  </r>
  <r>
    <x v="148"/>
    <s v="Достављање техничке документације у погледу мера заштите од пожара"/>
    <n v="3"/>
    <n v="3"/>
    <n v="3"/>
    <n v="0"/>
    <n v="0"/>
  </r>
  <r>
    <x v="148"/>
    <s v="Подношење пријаве завршетка израде темеља"/>
    <n v="8"/>
    <n v="7"/>
    <n v="6"/>
    <n v="1"/>
    <n v="0"/>
  </r>
  <r>
    <x v="148"/>
    <s v="Подношење захтева за измену решења о одобрењу извођења радова (чл.145. Закона о планирању и изградњи)"/>
    <n v="1"/>
    <n v="1"/>
    <n v="1"/>
    <n v="0"/>
    <n v="0"/>
  </r>
  <r>
    <x v="148"/>
    <s v="Подношење захтева за измену локацијских услова "/>
    <n v="1"/>
    <n v="1"/>
    <n v="1"/>
    <n v="0"/>
    <n v="0"/>
  </r>
  <r>
    <x v="148"/>
    <s v="Подношење пријаве радова"/>
    <n v="39"/>
    <n v="39"/>
    <n v="33"/>
    <n v="6"/>
    <n v="0"/>
  </r>
  <r>
    <x v="148"/>
    <s v="Подношење пријаве завршетка објекта у конструктивном смислу"/>
    <n v="3"/>
    <n v="3"/>
    <n v="3"/>
    <n v="0"/>
    <n v="0"/>
  </r>
  <r>
    <x v="149"/>
    <s v="Подношење пријаве завршетка израде темеља"/>
    <n v="21"/>
    <n v="21"/>
    <n v="19"/>
    <n v="2"/>
    <n v="0"/>
  </r>
  <r>
    <x v="149"/>
    <s v="Достављање техничке документације у погледу мера заштите од пожара"/>
    <n v="5"/>
    <n v="4"/>
    <n v="3"/>
    <n v="1"/>
    <n v="0"/>
  </r>
  <r>
    <x v="149"/>
    <s v="Подношење захтева за издавање грађевинске дозволе"/>
    <n v="40"/>
    <n v="38"/>
    <n v="32"/>
    <n v="6"/>
    <n v="0"/>
  </r>
  <r>
    <x v="149"/>
    <s v="Подношење захтева за издавање локацијских услова"/>
    <n v="39"/>
    <n v="37"/>
    <n v="33"/>
    <n v="4"/>
    <n v="0"/>
  </r>
  <r>
    <x v="149"/>
    <s v="Подношење захтева за измену локацијских услова "/>
    <n v="2"/>
    <n v="1"/>
    <n v="1"/>
    <n v="0"/>
    <n v="0"/>
  </r>
  <r>
    <x v="149"/>
    <s v="Подношење захтева за измену решења о одобрењу извођења радова (чл.145. Закона о планирању и изградњи)"/>
    <n v="1"/>
    <n v="1"/>
    <n v="1"/>
    <n v="0"/>
    <n v="0"/>
  </r>
  <r>
    <x v="149"/>
    <s v="Подношење пријаве радова"/>
    <n v="44"/>
    <n v="43"/>
    <n v="38"/>
    <n v="5"/>
    <n v="0"/>
  </r>
  <r>
    <x v="149"/>
    <s v="Подношење захтева за прикључење на комуналну и другу инфраструктуру"/>
    <n v="7"/>
    <n v="5"/>
    <n v="5"/>
    <n v="0"/>
    <n v="0"/>
  </r>
  <r>
    <x v="149"/>
    <s v="Подношење захтева за издавање решења о одобрењу извођења радова (члан 145. Закона о планирању и изградњи)"/>
    <n v="29"/>
    <n v="28"/>
    <n v="17"/>
    <n v="11"/>
    <n v="0"/>
  </r>
  <r>
    <x v="149"/>
    <s v="Подношење захтева за остале поступке (одустанак, клаузула правноснажности, исправка техничке грешке и сл.)"/>
    <n v="32"/>
    <n v="31"/>
    <n v="31"/>
    <n v="0"/>
    <n v="0"/>
  </r>
  <r>
    <x v="149"/>
    <s v="Упис права својине и издавање решења о кућном броју"/>
    <n v="65"/>
    <n v="64"/>
    <n v="64"/>
    <n v="0"/>
    <n v="0"/>
  </r>
  <r>
    <x v="149"/>
    <s v="Подношење пријаве завршетка објекта у конструктивном смислу"/>
    <n v="17"/>
    <n v="17"/>
    <n v="17"/>
    <n v="0"/>
    <n v="0"/>
  </r>
  <r>
    <x v="149"/>
    <s v="Подношење захтева за издавање употребне дозволе"/>
    <n v="48"/>
    <n v="46"/>
    <n v="39"/>
    <n v="7"/>
    <n v="0"/>
  </r>
  <r>
    <x v="149"/>
    <s v="Подношење захтева за измену грађевинске дозволе"/>
    <n v="8"/>
    <n v="8"/>
    <n v="8"/>
    <n v="0"/>
    <n v="0"/>
  </r>
  <r>
    <x v="150"/>
    <s v="Достављање техничке документације у погледу мера заштите од пожара"/>
    <n v="1"/>
    <n v="0"/>
    <n v="0"/>
    <n v="0"/>
    <n v="0"/>
  </r>
  <r>
    <x v="150"/>
    <s v="Подношење захтева за остале поступке (одустанак, клаузула правноснажности, исправка техничке грешке и сл.)"/>
    <n v="3"/>
    <n v="3"/>
    <n v="3"/>
    <n v="0"/>
    <n v="0"/>
  </r>
  <r>
    <x v="150"/>
    <s v="Подношење пријаве радова"/>
    <n v="15"/>
    <n v="15"/>
    <n v="14"/>
    <n v="1"/>
    <n v="0"/>
  </r>
  <r>
    <x v="150"/>
    <s v="Подношење захтева за издавање локацијских услова"/>
    <n v="25"/>
    <n v="23"/>
    <n v="20"/>
    <n v="3"/>
    <n v="0"/>
  </r>
  <r>
    <x v="150"/>
    <s v="Упис права својине и издавање решења о кућном броју"/>
    <n v="10"/>
    <n v="10"/>
    <n v="8"/>
    <n v="2"/>
    <n v="0"/>
  </r>
  <r>
    <x v="150"/>
    <s v="Подношење захтева за измену локацијских услова "/>
    <n v="2"/>
    <n v="2"/>
    <n v="2"/>
    <n v="0"/>
    <n v="0"/>
  </r>
  <r>
    <x v="150"/>
    <s v="Подношење захтева за издавање решења о одобрењу извођења радова (члан 145. Закона о планирању и изградњи)"/>
    <n v="15"/>
    <n v="13"/>
    <n v="9"/>
    <n v="4"/>
    <n v="1"/>
  </r>
  <r>
    <x v="150"/>
    <s v="Подношење захтева за издавање грађевинске дозволе"/>
    <n v="23"/>
    <n v="22"/>
    <n v="17"/>
    <n v="5"/>
    <n v="1"/>
  </r>
  <r>
    <x v="150"/>
    <s v="Подношење захтева за издавање употребне дозволе"/>
    <n v="7"/>
    <n v="6"/>
    <n v="4"/>
    <n v="2"/>
    <n v="0"/>
  </r>
  <r>
    <x v="150"/>
    <s v="Подношење захтева за прикључење на комуналну и другу инфраструктуру"/>
    <n v="4"/>
    <n v="4"/>
    <n v="4"/>
    <n v="0"/>
    <n v="0"/>
  </r>
  <r>
    <x v="151"/>
    <s v="Достављање техничке документације у погледу мера заштите од пожара"/>
    <n v="6"/>
    <n v="6"/>
    <n v="3"/>
    <n v="3"/>
    <n v="0"/>
  </r>
  <r>
    <x v="151"/>
    <s v="Подношење захтева за издавање локацијских услова"/>
    <n v="29"/>
    <n v="24"/>
    <n v="17"/>
    <n v="7"/>
    <n v="0"/>
  </r>
  <r>
    <x v="151"/>
    <s v="Подношење захтева за измену грађевинске дозволе"/>
    <n v="3"/>
    <n v="3"/>
    <n v="3"/>
    <n v="0"/>
    <n v="0"/>
  </r>
  <r>
    <x v="151"/>
    <s v="Упис права својине и издавање решења о кућном броју"/>
    <n v="11"/>
    <n v="4"/>
    <n v="4"/>
    <n v="0"/>
    <n v="0"/>
  </r>
  <r>
    <x v="151"/>
    <s v="Подношење пријаве завршетка израде темеља"/>
    <n v="8"/>
    <n v="7"/>
    <n v="6"/>
    <n v="1"/>
    <n v="0"/>
  </r>
  <r>
    <x v="151"/>
    <s v="Подношење захтева за остале поступке (одустанак, клаузула правноснажности, исправка техничке грешке и сл.)"/>
    <n v="7"/>
    <n v="7"/>
    <n v="6"/>
    <n v="1"/>
    <n v="0"/>
  </r>
  <r>
    <x v="151"/>
    <s v="Подношење жалбе/приговора"/>
    <n v="1"/>
    <n v="0"/>
    <n v="0"/>
    <n v="0"/>
    <n v="0"/>
  </r>
  <r>
    <x v="151"/>
    <s v="Подношење пријаве завршетка објекта у конструктивном смислу"/>
    <n v="2"/>
    <n v="2"/>
    <n v="2"/>
    <n v="0"/>
    <n v="0"/>
  </r>
  <r>
    <x v="151"/>
    <s v="Подношење захтева за издавање употребне дозволе"/>
    <n v="18"/>
    <n v="16"/>
    <n v="14"/>
    <n v="2"/>
    <n v="0"/>
  </r>
  <r>
    <x v="151"/>
    <s v="Подношење захтева за издавање грађевинске дозволе"/>
    <n v="18"/>
    <n v="17"/>
    <n v="17"/>
    <n v="0"/>
    <n v="0"/>
  </r>
  <r>
    <x v="151"/>
    <s v="Подношење захтева за издавање решења о одобрењу извођења радова (члан 145. Закона о планирању и изградњи)"/>
    <n v="29"/>
    <n v="26"/>
    <n v="22"/>
    <n v="4"/>
    <n v="0"/>
  </r>
  <r>
    <x v="151"/>
    <s v="Подношење пријаве радова"/>
    <n v="21"/>
    <n v="21"/>
    <n v="21"/>
    <n v="0"/>
    <n v="0"/>
  </r>
  <r>
    <x v="151"/>
    <s v="Подношење захтева за прикључење на комуналну и другу инфраструктуру"/>
    <n v="4"/>
    <n v="4"/>
    <n v="4"/>
    <n v="0"/>
    <n v="0"/>
  </r>
  <r>
    <x v="152"/>
    <s v="Подношење захтева за издавање локацијских услова"/>
    <n v="10"/>
    <n v="8"/>
    <n v="5"/>
    <n v="3"/>
    <n v="0"/>
  </r>
  <r>
    <x v="152"/>
    <s v="Подношење захтева за остале поступке (одустанак, клаузула правноснажности, исправка техничке грешке и сл.)"/>
    <n v="1"/>
    <n v="1"/>
    <n v="1"/>
    <n v="0"/>
    <n v="0"/>
  </r>
  <r>
    <x v="152"/>
    <s v="Подношење захтева за издавање решења о одобрењу извођења радова (члан 145. Закона о планирању и изградњи)"/>
    <n v="1"/>
    <n v="1"/>
    <n v="1"/>
    <n v="0"/>
    <n v="0"/>
  </r>
  <r>
    <x v="152"/>
    <s v="Подношење захтева за издавање грађевинске дозволе"/>
    <n v="2"/>
    <n v="2"/>
    <n v="2"/>
    <n v="0"/>
    <n v="0"/>
  </r>
  <r>
    <x v="152"/>
    <s v="Подношење пријаве радова"/>
    <n v="2"/>
    <n v="2"/>
    <n v="2"/>
    <n v="0"/>
    <n v="0"/>
  </r>
  <r>
    <x v="153"/>
    <s v="Подношење захтева за издавање грађевинске дозволе"/>
    <n v="16"/>
    <n v="16"/>
    <n v="10"/>
    <n v="6"/>
    <n v="0"/>
  </r>
  <r>
    <x v="153"/>
    <s v="Достављање техничке документације у погледу мера заштите од пожара"/>
    <n v="15"/>
    <n v="15"/>
    <n v="2"/>
    <n v="13"/>
    <n v="0"/>
  </r>
  <r>
    <x v="153"/>
    <s v="Подношење захтева за измену локацијских услова "/>
    <n v="3"/>
    <n v="3"/>
    <n v="3"/>
    <n v="0"/>
    <n v="0"/>
  </r>
  <r>
    <x v="153"/>
    <s v="Подношење захтева за издавање локацијских услова"/>
    <n v="28"/>
    <n v="24"/>
    <n v="16"/>
    <n v="8"/>
    <n v="0"/>
  </r>
  <r>
    <x v="153"/>
    <s v="Подношење захтева за измену решења о одобрењу извођења радова (чл.145. Закона о планирању и изградњи)"/>
    <n v="2"/>
    <n v="2"/>
    <n v="2"/>
    <n v="0"/>
    <n v="0"/>
  </r>
  <r>
    <x v="153"/>
    <s v="Подношење жалбе/приговора"/>
    <n v="1"/>
    <n v="0"/>
    <n v="0"/>
    <n v="0"/>
    <n v="0"/>
  </r>
  <r>
    <x v="153"/>
    <s v="Подношење захтева за прикључење на комуналну и другу инфраструктуру"/>
    <n v="8"/>
    <n v="7"/>
    <n v="4"/>
    <n v="3"/>
    <n v="0"/>
  </r>
  <r>
    <x v="153"/>
    <s v="Подношење захтева за остале поступке (одустанак, клаузула правноснажности, исправка техничке грешке и сл.)"/>
    <n v="14"/>
    <n v="14"/>
    <n v="14"/>
    <n v="0"/>
    <n v="0"/>
  </r>
  <r>
    <x v="153"/>
    <s v="Подношење пријаве радова"/>
    <n v="51"/>
    <n v="50"/>
    <n v="47"/>
    <n v="3"/>
    <n v="0"/>
  </r>
  <r>
    <x v="153"/>
    <s v="Упис права својине и издавање решења о кућном броју"/>
    <n v="8"/>
    <n v="8"/>
    <n v="8"/>
    <n v="0"/>
    <n v="0"/>
  </r>
  <r>
    <x v="153"/>
    <s v="Подношење захтева за издавање решења о одобрењу извођења радова (члан 145. Закона о планирању и изградњи)"/>
    <n v="63"/>
    <n v="62"/>
    <n v="43"/>
    <n v="19"/>
    <n v="0"/>
  </r>
  <r>
    <x v="153"/>
    <s v="Подношење пријаве завршетка објекта у конструктивном смислу"/>
    <n v="1"/>
    <n v="1"/>
    <n v="1"/>
    <n v="0"/>
    <n v="0"/>
  </r>
  <r>
    <x v="153"/>
    <s v="Подношење захтева за измену грађевинске дозволе"/>
    <n v="3"/>
    <n v="3"/>
    <n v="3"/>
    <n v="0"/>
    <n v="0"/>
  </r>
  <r>
    <x v="153"/>
    <s v="Подношење пријаве завршетка израде темеља"/>
    <n v="10"/>
    <n v="10"/>
    <n v="10"/>
    <n v="0"/>
    <n v="0"/>
  </r>
  <r>
    <x v="153"/>
    <s v="Подношење захтева за издавање употребне дозволе"/>
    <n v="16"/>
    <n v="15"/>
    <n v="9"/>
    <n v="6"/>
    <n v="0"/>
  </r>
  <r>
    <x v="154"/>
    <s v="Подношење захтева за издавање локацијских услова"/>
    <n v="53"/>
    <n v="51"/>
    <n v="39"/>
    <n v="12"/>
    <n v="0"/>
  </r>
  <r>
    <x v="154"/>
    <s v="Подношење захтева за измену локацијских услова "/>
    <n v="7"/>
    <n v="5"/>
    <n v="4"/>
    <n v="1"/>
    <n v="0"/>
  </r>
  <r>
    <x v="154"/>
    <s v="Подношење захтева за остале поступке (одустанак, клаузула правноснажности, исправка техничке грешке и сл.)"/>
    <n v="2"/>
    <n v="2"/>
    <n v="2"/>
    <n v="0"/>
    <n v="0"/>
  </r>
  <r>
    <x v="154"/>
    <s v="Подношење захтева за измену грађевинске дозволе"/>
    <n v="4"/>
    <n v="4"/>
    <n v="3"/>
    <n v="1"/>
    <n v="0"/>
  </r>
  <r>
    <x v="154"/>
    <s v="Подношење пријаве завршетка израде темеља"/>
    <n v="7"/>
    <n v="7"/>
    <n v="6"/>
    <n v="1"/>
    <n v="0"/>
  </r>
  <r>
    <x v="154"/>
    <s v="Упис права својине и издавање решења о кућном броју"/>
    <n v="9"/>
    <n v="9"/>
    <n v="9"/>
    <n v="0"/>
    <n v="0"/>
  </r>
  <r>
    <x v="154"/>
    <s v="Подношење пријаве радова"/>
    <n v="23"/>
    <n v="23"/>
    <n v="21"/>
    <n v="2"/>
    <n v="0"/>
  </r>
  <r>
    <x v="154"/>
    <s v="Подношење захтева за прикључење на комуналну и другу инфраструктуру"/>
    <n v="2"/>
    <n v="0"/>
    <n v="0"/>
    <n v="0"/>
    <n v="0"/>
  </r>
  <r>
    <x v="154"/>
    <s v="Подношење захтева за издавање грађевинске дозволе"/>
    <n v="42"/>
    <n v="41"/>
    <n v="39"/>
    <n v="2"/>
    <n v="0"/>
  </r>
  <r>
    <x v="154"/>
    <s v="Подношење захтева за издавање употребне дозволе"/>
    <n v="13"/>
    <n v="13"/>
    <n v="13"/>
    <n v="0"/>
    <n v="0"/>
  </r>
  <r>
    <x v="154"/>
    <s v="Подношење захтева за издавање решења о одобрењу извођења радова (члан 145. Закона о планирању и изградњи)"/>
    <n v="13"/>
    <n v="13"/>
    <n v="12"/>
    <n v="1"/>
    <n v="0"/>
  </r>
  <r>
    <x v="155"/>
    <s v="Подношење захтева за издавање употребне дозволе"/>
    <n v="2"/>
    <n v="2"/>
    <n v="2"/>
    <n v="0"/>
    <n v="0"/>
  </r>
  <r>
    <x v="155"/>
    <s v="Подношење захтева за издавање грађевинске дозволе"/>
    <n v="16"/>
    <n v="16"/>
    <n v="14"/>
    <n v="2"/>
    <n v="0"/>
  </r>
  <r>
    <x v="155"/>
    <s v="Подношење пријаве завршетка израде темеља"/>
    <n v="12"/>
    <n v="11"/>
    <n v="10"/>
    <n v="1"/>
    <n v="0"/>
  </r>
  <r>
    <x v="155"/>
    <s v="Подношење пријаве завршетка објекта у конструктивном смислу"/>
    <n v="6"/>
    <n v="5"/>
    <n v="4"/>
    <n v="1"/>
    <n v="0"/>
  </r>
  <r>
    <x v="155"/>
    <s v="Подношење захтева за издавање решења о одобрењу извођења радова (члан 145. Закона о планирању и изградњи)"/>
    <n v="9"/>
    <n v="9"/>
    <n v="8"/>
    <n v="1"/>
    <n v="0"/>
  </r>
  <r>
    <x v="155"/>
    <s v="Подношење захтева за издавање локацијских услова"/>
    <n v="13"/>
    <n v="12"/>
    <n v="10"/>
    <n v="2"/>
    <n v="0"/>
  </r>
  <r>
    <x v="155"/>
    <s v="Упис права својине и издавање решења о кућном броју"/>
    <n v="4"/>
    <n v="4"/>
    <n v="4"/>
    <n v="0"/>
    <n v="0"/>
  </r>
  <r>
    <x v="155"/>
    <s v="Подношење захтева за остале поступке (одустанак, клаузула правноснажности, исправка техничке грешке и сл.)"/>
    <n v="7"/>
    <n v="7"/>
    <n v="6"/>
    <n v="1"/>
    <n v="0"/>
  </r>
  <r>
    <x v="155"/>
    <s v="Подношење пријаве радова"/>
    <n v="23"/>
    <n v="23"/>
    <n v="22"/>
    <n v="1"/>
    <n v="0"/>
  </r>
  <r>
    <x v="156"/>
    <s v="Подношење жалбе/приговора"/>
    <n v="1"/>
    <n v="0"/>
    <n v="0"/>
    <n v="0"/>
    <n v="0"/>
  </r>
  <r>
    <x v="156"/>
    <s v="Подношење захтева за издавање грађевинске дозволе"/>
    <n v="29"/>
    <n v="26"/>
    <n v="11"/>
    <n v="15"/>
    <n v="0"/>
  </r>
  <r>
    <x v="156"/>
    <s v="Подношење захтева за прикључење на комуналну и другу инфраструктуру"/>
    <n v="1"/>
    <n v="1"/>
    <n v="0"/>
    <n v="1"/>
    <n v="0"/>
  </r>
  <r>
    <x v="156"/>
    <s v="Подношење захтева за издавање решења о одобрењу извођења радова (члан 145. Закона о планирању и изградњи)"/>
    <n v="68"/>
    <n v="68"/>
    <n v="48"/>
    <n v="20"/>
    <n v="0"/>
  </r>
  <r>
    <x v="156"/>
    <s v="Подношење захтева за издавање локацијских услова"/>
    <n v="61"/>
    <n v="56"/>
    <n v="36"/>
    <n v="20"/>
    <n v="0"/>
  </r>
  <r>
    <x v="156"/>
    <s v="Подношење пријаве завршетка објекта у конструктивном смислу"/>
    <n v="6"/>
    <n v="5"/>
    <n v="5"/>
    <n v="0"/>
    <n v="0"/>
  </r>
  <r>
    <x v="156"/>
    <s v="Подношење пријаве завршетка израде темеља"/>
    <n v="12"/>
    <n v="12"/>
    <n v="7"/>
    <n v="5"/>
    <n v="0"/>
  </r>
  <r>
    <x v="156"/>
    <s v="Подношење захтева за измену локацијских услова "/>
    <n v="4"/>
    <n v="3"/>
    <n v="2"/>
    <n v="1"/>
    <n v="0"/>
  </r>
  <r>
    <x v="156"/>
    <s v="Подношење захтева за остале поступке (одустанак, клаузула правноснажности, исправка техничке грешке и сл.)"/>
    <n v="24"/>
    <n v="24"/>
    <n v="24"/>
    <n v="0"/>
    <n v="0"/>
  </r>
  <r>
    <x v="156"/>
    <s v="Подношење захтева за измену решења о одобрењу извођења радова (чл.145. Закона о планирању и изградњи)"/>
    <n v="2"/>
    <n v="2"/>
    <n v="2"/>
    <n v="0"/>
    <n v="0"/>
  </r>
  <r>
    <x v="156"/>
    <s v="Подношење пријаве радова"/>
    <n v="35"/>
    <n v="35"/>
    <n v="31"/>
    <n v="4"/>
    <n v="0"/>
  </r>
  <r>
    <x v="156"/>
    <s v="Подношење захтева за издавање употребне дозволе"/>
    <n v="18"/>
    <n v="18"/>
    <n v="9"/>
    <n v="9"/>
    <n v="0"/>
  </r>
  <r>
    <x v="156"/>
    <s v="Упис права својине и издавање решења о кућном броју"/>
    <n v="15"/>
    <n v="15"/>
    <n v="15"/>
    <n v="0"/>
    <n v="0"/>
  </r>
  <r>
    <x v="156"/>
    <s v="Подношење захтева за измену грађевинске дозволе"/>
    <n v="4"/>
    <n v="3"/>
    <n v="3"/>
    <n v="0"/>
    <n v="0"/>
  </r>
  <r>
    <x v="157"/>
    <s v="Подношење захтева за издавање употребне дозволе"/>
    <n v="18"/>
    <n v="17"/>
    <n v="14"/>
    <n v="3"/>
    <n v="0"/>
  </r>
  <r>
    <x v="157"/>
    <s v="Достављање техничке документације у погледу мера заштите од пожара"/>
    <n v="2"/>
    <n v="2"/>
    <n v="1"/>
    <n v="1"/>
    <n v="0"/>
  </r>
  <r>
    <x v="157"/>
    <s v="Подношење захтева за измену грађевинске дозволе"/>
    <n v="4"/>
    <n v="4"/>
    <n v="4"/>
    <n v="0"/>
    <n v="0"/>
  </r>
  <r>
    <x v="157"/>
    <s v="Подношење захтева за издавање грађевинске дозволе"/>
    <n v="33"/>
    <n v="32"/>
    <n v="24"/>
    <n v="8"/>
    <n v="0"/>
  </r>
  <r>
    <x v="157"/>
    <s v="Подношење пријаве завршетка објекта у конструктивном смислу"/>
    <n v="16"/>
    <n v="16"/>
    <n v="15"/>
    <n v="1"/>
    <n v="0"/>
  </r>
  <r>
    <x v="157"/>
    <s v="Подношење пријаве завршетка израде темеља"/>
    <n v="13"/>
    <n v="11"/>
    <n v="11"/>
    <n v="0"/>
    <n v="0"/>
  </r>
  <r>
    <x v="157"/>
    <s v="Подношење захтева за издавање решења о одобрењу извођења радова (члан 145. Закона о планирању и изградњи)"/>
    <n v="40"/>
    <n v="39"/>
    <n v="25"/>
    <n v="14"/>
    <n v="0"/>
  </r>
  <r>
    <x v="157"/>
    <s v="Подношење захтева за измену локацијских услова "/>
    <n v="8"/>
    <n v="8"/>
    <n v="8"/>
    <n v="0"/>
    <n v="0"/>
  </r>
  <r>
    <x v="157"/>
    <s v="Подношење захтева за издавање локацијских услова"/>
    <n v="77"/>
    <n v="71"/>
    <n v="43"/>
    <n v="28"/>
    <n v="0"/>
  </r>
  <r>
    <x v="157"/>
    <s v="Упис права својине и издавање решења о кућном броју"/>
    <n v="16"/>
    <n v="14"/>
    <n v="14"/>
    <n v="0"/>
    <n v="0"/>
  </r>
  <r>
    <x v="157"/>
    <s v="Подношење захтева за прикључење на комуналну и другу инфраструктуру"/>
    <n v="34"/>
    <n v="31"/>
    <n v="29"/>
    <n v="2"/>
    <n v="0"/>
  </r>
  <r>
    <x v="157"/>
    <s v="Подношење захтева за измену решења о одобрењу извођења радова (чл.145. Закона о планирању и изградњи)"/>
    <n v="1"/>
    <n v="1"/>
    <n v="1"/>
    <n v="0"/>
    <n v="0"/>
  </r>
  <r>
    <x v="157"/>
    <s v="Подношење захтева за остале поступке (одустанак, клаузула правноснажности, исправка техничке грешке и сл.)"/>
    <n v="42"/>
    <n v="42"/>
    <n v="42"/>
    <n v="0"/>
    <n v="0"/>
  </r>
  <r>
    <x v="157"/>
    <s v="Подношење пријаве радова"/>
    <n v="62"/>
    <n v="61"/>
    <n v="58"/>
    <n v="3"/>
    <n v="0"/>
  </r>
  <r>
    <x v="158"/>
    <s v="Подношење захтева за издавање локацијских услова"/>
    <n v="4"/>
    <n v="4"/>
    <n v="4"/>
    <n v="0"/>
    <n v="0"/>
  </r>
  <r>
    <x v="158"/>
    <s v="Подношење захтева за издавање употребне дозволе"/>
    <n v="3"/>
    <n v="3"/>
    <n v="3"/>
    <n v="0"/>
    <n v="0"/>
  </r>
  <r>
    <x v="158"/>
    <s v="Достављање техничке документације у погледу мера заштите од пожара"/>
    <n v="1"/>
    <n v="1"/>
    <n v="1"/>
    <n v="0"/>
    <n v="0"/>
  </r>
  <r>
    <x v="158"/>
    <s v="Подношење захтева за измену грађевинске дозволе"/>
    <n v="1"/>
    <n v="1"/>
    <n v="1"/>
    <n v="0"/>
    <n v="0"/>
  </r>
  <r>
    <x v="158"/>
    <s v="Подношење захтева за остале поступке (одустанак, клаузула правноснажности, исправка техничке грешке и сл.)"/>
    <n v="3"/>
    <n v="3"/>
    <n v="3"/>
    <n v="0"/>
    <n v="0"/>
  </r>
  <r>
    <x v="158"/>
    <s v="Подношење пријаве радова"/>
    <n v="5"/>
    <n v="5"/>
    <n v="5"/>
    <n v="0"/>
    <n v="0"/>
  </r>
  <r>
    <x v="158"/>
    <s v="Подношење пријаве завршетка израде темеља"/>
    <n v="4"/>
    <n v="3"/>
    <n v="3"/>
    <n v="0"/>
    <n v="0"/>
  </r>
  <r>
    <x v="158"/>
    <s v="Подношење захтева за издавање решења о одобрењу извођења радова (члан 145. Закона о планирању и изградњи)"/>
    <n v="2"/>
    <n v="2"/>
    <n v="2"/>
    <n v="0"/>
    <n v="0"/>
  </r>
  <r>
    <x v="158"/>
    <s v="Подношење захтева за издавање грађевинске дозволе"/>
    <n v="9"/>
    <n v="9"/>
    <n v="9"/>
    <n v="0"/>
    <n v="0"/>
  </r>
  <r>
    <x v="158"/>
    <s v="Подношење пријаве завршетка објекта у конструктивном смислу"/>
    <n v="2"/>
    <n v="2"/>
    <n v="2"/>
    <n v="0"/>
    <n v="0"/>
  </r>
  <r>
    <x v="159"/>
    <s v="Подношење захтева за издавање употребне дозволе"/>
    <n v="24"/>
    <n v="21"/>
    <n v="17"/>
    <n v="4"/>
    <n v="1"/>
  </r>
  <r>
    <x v="159"/>
    <s v="Подношење захтева за измену грађевинске дозволе"/>
    <n v="28"/>
    <n v="25"/>
    <n v="13"/>
    <n v="12"/>
    <n v="0"/>
  </r>
  <r>
    <x v="159"/>
    <s v="Подношење захтева за издавање грађевинске дозволе"/>
    <n v="90"/>
    <n v="75"/>
    <n v="59"/>
    <n v="16"/>
    <n v="2"/>
  </r>
  <r>
    <x v="159"/>
    <s v="Достављање техничке документације у погледу мера заштите од пожара"/>
    <n v="11"/>
    <n v="11"/>
    <n v="8"/>
    <n v="3"/>
    <n v="0"/>
  </r>
  <r>
    <x v="159"/>
    <s v="Подношење захтева за издавање решења о одобрењу извођења радова (члан 145. Закона о планирању и изградњи)"/>
    <n v="53"/>
    <n v="51"/>
    <n v="41"/>
    <n v="10"/>
    <n v="0"/>
  </r>
  <r>
    <x v="159"/>
    <s v="Подношење захтева за издавање локацијских услова"/>
    <n v="171"/>
    <n v="142"/>
    <n v="66"/>
    <n v="76"/>
    <n v="1"/>
  </r>
  <r>
    <x v="159"/>
    <s v="Подношење пријаве завршетка израде темеља"/>
    <n v="66"/>
    <n v="51"/>
    <n v="42"/>
    <n v="9"/>
    <n v="2"/>
  </r>
  <r>
    <x v="159"/>
    <s v="Подношење захтева за прикључење на комуналну и другу инфраструктуру"/>
    <n v="40"/>
    <n v="16"/>
    <n v="11"/>
    <n v="5"/>
    <n v="0"/>
  </r>
  <r>
    <x v="159"/>
    <s v="Подношење захтева за измену локацијских услова "/>
    <n v="5"/>
    <n v="5"/>
    <n v="5"/>
    <n v="0"/>
    <n v="0"/>
  </r>
  <r>
    <x v="159"/>
    <s v="Подношење пријаве завршетка објекта у конструктивном смислу"/>
    <n v="39"/>
    <n v="37"/>
    <n v="34"/>
    <n v="3"/>
    <n v="0"/>
  </r>
  <r>
    <x v="159"/>
    <s v="Подношење захтева за остале поступке (одустанак, клаузула правноснажности, исправка техничке грешке и сл.)"/>
    <n v="100"/>
    <n v="98"/>
    <n v="97"/>
    <n v="1"/>
    <n v="0"/>
  </r>
  <r>
    <x v="159"/>
    <s v="Упис права својине и издавање решења о кућном броју"/>
    <n v="35"/>
    <n v="31"/>
    <n v="31"/>
    <n v="0"/>
    <n v="0"/>
  </r>
  <r>
    <x v="159"/>
    <s v="Подношење пријаве радова"/>
    <n v="119"/>
    <n v="104"/>
    <n v="95"/>
    <n v="9"/>
    <n v="1"/>
  </r>
  <r>
    <x v="160"/>
    <s v="Подношење захтева за издавање грађевинске дозволе"/>
    <n v="6"/>
    <n v="6"/>
    <n v="4"/>
    <n v="2"/>
    <n v="0"/>
  </r>
  <r>
    <x v="160"/>
    <s v="Подношење захтева за издавање решења о одобрењу извођења радова (члан 145. Закона о планирању и изградњи)"/>
    <n v="16"/>
    <n v="16"/>
    <n v="12"/>
    <n v="4"/>
    <n v="0"/>
  </r>
  <r>
    <x v="160"/>
    <s v="Подношење захтева за издавање локацијских услова"/>
    <n v="11"/>
    <n v="10"/>
    <n v="9"/>
    <n v="1"/>
    <n v="0"/>
  </r>
  <r>
    <x v="160"/>
    <s v="Подношење захтева за измену решења о одобрењу извођења радова (чл.145. Закона о планирању и изградњи)"/>
    <n v="1"/>
    <n v="1"/>
    <n v="1"/>
    <n v="0"/>
    <n v="0"/>
  </r>
  <r>
    <x v="160"/>
    <s v="Подношење захтева за остале поступке (одустанак, клаузула правноснажности, исправка техничке грешке и сл.)"/>
    <n v="1"/>
    <n v="1"/>
    <n v="1"/>
    <n v="0"/>
    <n v="0"/>
  </r>
  <r>
    <x v="160"/>
    <s v="Подношење пријаве завршетка израде темеља"/>
    <n v="4"/>
    <n v="4"/>
    <n v="3"/>
    <n v="1"/>
    <n v="0"/>
  </r>
  <r>
    <x v="160"/>
    <s v="Подношење захтева за измену грађевинске дозволе"/>
    <n v="2"/>
    <n v="2"/>
    <n v="1"/>
    <n v="1"/>
    <n v="0"/>
  </r>
  <r>
    <x v="160"/>
    <s v="Подношење пријаве радова"/>
    <n v="17"/>
    <n v="17"/>
    <n v="15"/>
    <n v="2"/>
    <n v="0"/>
  </r>
  <r>
    <x v="160"/>
    <s v="Подношење захтева за издавање употребне дозволе"/>
    <n v="5"/>
    <n v="5"/>
    <n v="5"/>
    <n v="0"/>
    <n v="0"/>
  </r>
  <r>
    <x v="160"/>
    <s v="Подношење пријаве завршетка објекта у конструктивном смислу"/>
    <n v="2"/>
    <n v="2"/>
    <n v="2"/>
    <n v="0"/>
    <n v="0"/>
  </r>
  <r>
    <x v="160"/>
    <s v="Упис права својине и издавање решења о кућном броју"/>
    <n v="6"/>
    <n v="4"/>
    <n v="4"/>
    <n v="0"/>
    <n v="0"/>
  </r>
  <r>
    <x v="161"/>
    <s v="Подношење захтева за издавање грађевинске дозволе"/>
    <n v="20"/>
    <n v="20"/>
    <n v="16"/>
    <n v="4"/>
    <n v="0"/>
  </r>
  <r>
    <x v="161"/>
    <s v="Подношење жалбе/приговора"/>
    <n v="1"/>
    <n v="0"/>
    <n v="0"/>
    <n v="0"/>
    <n v="0"/>
  </r>
  <r>
    <x v="161"/>
    <s v="Подношење захтева за измену грађевинске дозволе"/>
    <n v="4"/>
    <n v="3"/>
    <n v="3"/>
    <n v="0"/>
    <n v="0"/>
  </r>
  <r>
    <x v="161"/>
    <s v="Подношење захтева за издавање локацијских услова"/>
    <n v="26"/>
    <n v="23"/>
    <n v="15"/>
    <n v="8"/>
    <n v="0"/>
  </r>
  <r>
    <x v="161"/>
    <s v="Подношење захтева за издавање решења о одобрењу извођења радова (члан 145. Закона о планирању и изградњи)"/>
    <n v="31"/>
    <n v="30"/>
    <n v="26"/>
    <n v="4"/>
    <n v="0"/>
  </r>
  <r>
    <x v="161"/>
    <s v="Подношење захтева за остале поступке (одустанак, клаузула правноснажности, исправка техничке грешке и сл.)"/>
    <n v="12"/>
    <n v="12"/>
    <n v="9"/>
    <n v="3"/>
    <n v="0"/>
  </r>
  <r>
    <x v="161"/>
    <s v="Подношење захтева за издавање употребне дозволе"/>
    <n v="29"/>
    <n v="28"/>
    <n v="23"/>
    <n v="5"/>
    <n v="0"/>
  </r>
  <r>
    <x v="161"/>
    <s v="Подношење захтева за измену решења о одобрењу извођења радова (чл.145. Закона о планирању и изградњи)"/>
    <n v="1"/>
    <n v="1"/>
    <n v="1"/>
    <n v="0"/>
    <n v="0"/>
  </r>
  <r>
    <x v="161"/>
    <s v="Подношење пријаве завршетка израде темеља"/>
    <n v="9"/>
    <n v="8"/>
    <n v="7"/>
    <n v="1"/>
    <n v="0"/>
  </r>
  <r>
    <x v="161"/>
    <s v="Подношење захтева за прикључење на комуналну и другу инфраструктуру"/>
    <n v="12"/>
    <n v="12"/>
    <n v="12"/>
    <n v="0"/>
    <n v="0"/>
  </r>
  <r>
    <x v="161"/>
    <s v="Достављање техничке документације у погледу мера заштите од пожара"/>
    <n v="2"/>
    <n v="0"/>
    <n v="0"/>
    <n v="0"/>
    <n v="0"/>
  </r>
  <r>
    <x v="161"/>
    <s v="Упис права својине и издавање решења о кућном броју"/>
    <n v="28"/>
    <n v="26"/>
    <n v="25"/>
    <n v="1"/>
    <n v="0"/>
  </r>
  <r>
    <x v="161"/>
    <s v="Подношење пријаве радова"/>
    <n v="38"/>
    <n v="35"/>
    <n v="32"/>
    <n v="3"/>
    <n v="0"/>
  </r>
  <r>
    <x v="161"/>
    <s v="Подношење пријаве завршетка објекта у конструктивном смислу"/>
    <n v="2"/>
    <n v="2"/>
    <n v="2"/>
    <n v="0"/>
    <n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596">
  <r>
    <x v="0"/>
    <s v="Достављање техничке документације у погледу мера заштите од пожара на основу усаглашеног захтева"/>
    <n v="2"/>
    <n v="2"/>
    <n v="1"/>
    <n v="1"/>
    <n v="0"/>
  </r>
  <r>
    <x v="0"/>
    <s v="Подношење усаглашеног захтева за издавање/измену локацијских услова"/>
    <n v="18"/>
    <n v="18"/>
    <n v="17"/>
    <n v="1"/>
    <n v="0"/>
  </r>
  <r>
    <x v="0"/>
    <s v="Подношење усаглашеног захтева за издавање/измену грађевинске дозволе"/>
    <n v="31"/>
    <n v="26"/>
    <n v="21"/>
    <n v="5"/>
    <n v="0"/>
  </r>
  <r>
    <x v="0"/>
    <s v="Подношење усаглашеног захтева за издавање употребне дозволе"/>
    <n v="11"/>
    <n v="9"/>
    <n v="9"/>
    <n v="0"/>
    <n v="0"/>
  </r>
  <r>
    <x v="0"/>
    <s v="Подношење усаглашеног захтева за издавање/измену решења о одобрењу извођења радова "/>
    <n v="35"/>
    <n v="35"/>
    <n v="26"/>
    <n v="9"/>
    <n v="0"/>
  </r>
  <r>
    <x v="1"/>
    <s v="Подношење усаглашеног захтева за издавање/измену локацијских услова"/>
    <n v="37"/>
    <n v="34"/>
    <n v="26"/>
    <n v="8"/>
    <n v="0"/>
  </r>
  <r>
    <x v="1"/>
    <s v="Подношење усаглашеног захтева за издавање употребне дозволе"/>
    <n v="8"/>
    <n v="8"/>
    <n v="7"/>
    <n v="1"/>
    <n v="0"/>
  </r>
  <r>
    <x v="1"/>
    <s v="Достављање техничке документације у погледу мера заштите од пожара на основу усаглашеног захтева"/>
    <n v="3"/>
    <n v="3"/>
    <n v="3"/>
    <n v="0"/>
    <n v="0"/>
  </r>
  <r>
    <x v="1"/>
    <s v="Подношење усаглашеног захтева за издавање/измену грађевинске дозволе"/>
    <n v="11"/>
    <n v="11"/>
    <n v="11"/>
    <n v="0"/>
    <n v="0"/>
  </r>
  <r>
    <x v="1"/>
    <s v="Подношење усаглашеног захтева за издавање/измену решења о одобрењу извођења радова "/>
    <n v="29"/>
    <n v="28"/>
    <n v="28"/>
    <n v="0"/>
    <n v="0"/>
  </r>
  <r>
    <x v="2"/>
    <s v="Достављање техничке документације у погледу мера заштите од пожара на основу усаглашеног захтева"/>
    <n v="1"/>
    <n v="1"/>
    <n v="1"/>
    <n v="0"/>
    <n v="0"/>
  </r>
  <r>
    <x v="2"/>
    <s v="Подношење усаглашеног захтева за издавање/измену локацијских услова"/>
    <n v="21"/>
    <n v="19"/>
    <n v="17"/>
    <n v="2"/>
    <n v="0"/>
  </r>
  <r>
    <x v="2"/>
    <s v="Подношење усаглашеног захтева за издавање/измену решења о одобрењу извођења радова "/>
    <n v="23"/>
    <n v="23"/>
    <n v="18"/>
    <n v="5"/>
    <n v="0"/>
  </r>
  <r>
    <x v="2"/>
    <s v="Подношење усаглашеног захтева за издавање/измену грађевинске дозволе"/>
    <n v="7"/>
    <n v="7"/>
    <n v="6"/>
    <n v="1"/>
    <n v="0"/>
  </r>
  <r>
    <x v="2"/>
    <s v="Подношење усаглашеног захтева за издавање употребне дозволе"/>
    <n v="15"/>
    <n v="15"/>
    <n v="12"/>
    <n v="3"/>
    <n v="0"/>
  </r>
  <r>
    <x v="3"/>
    <s v="Подношење усаглашеног захтева за издавање употребне дозволе"/>
    <n v="7"/>
    <n v="7"/>
    <n v="7"/>
    <n v="0"/>
    <n v="0"/>
  </r>
  <r>
    <x v="3"/>
    <s v="Подношење усаглашеног захтева за издавање/измену локацијских услова"/>
    <n v="2"/>
    <n v="2"/>
    <n v="2"/>
    <n v="0"/>
    <n v="0"/>
  </r>
  <r>
    <x v="3"/>
    <s v="Подношење усаглашеног захтева за издавање/измену грађевинске дозволе"/>
    <n v="6"/>
    <n v="6"/>
    <n v="6"/>
    <n v="0"/>
    <n v="0"/>
  </r>
  <r>
    <x v="3"/>
    <s v="Подношење усаглашеног захтева за издавање/измену решења о одобрењу извођења радова "/>
    <n v="13"/>
    <n v="12"/>
    <n v="7"/>
    <n v="5"/>
    <n v="0"/>
  </r>
  <r>
    <x v="4"/>
    <s v="Достављање техничке документације у погледу мера заштите од пожара на основу усаглашеног захтева"/>
    <n v="2"/>
    <n v="1"/>
    <n v="1"/>
    <n v="0"/>
    <n v="0"/>
  </r>
  <r>
    <x v="4"/>
    <s v="Подношење усаглашеног захтева за издавање/измену локацијских услова"/>
    <n v="27"/>
    <n v="26"/>
    <n v="24"/>
    <n v="2"/>
    <n v="0"/>
  </r>
  <r>
    <x v="4"/>
    <s v="Подношење усаглашеног захтева за издавање/измену грађевинске дозволе"/>
    <n v="24"/>
    <n v="23"/>
    <n v="21"/>
    <n v="2"/>
    <n v="0"/>
  </r>
  <r>
    <x v="4"/>
    <s v="Подношење усаглашеног захтева за издавање/измену решења о одобрењу извођења радова "/>
    <n v="24"/>
    <n v="24"/>
    <n v="19"/>
    <n v="5"/>
    <n v="0"/>
  </r>
  <r>
    <x v="4"/>
    <s v="Подношење усаглашеног захтева за издавање употребне дозволе"/>
    <n v="14"/>
    <n v="12"/>
    <n v="11"/>
    <n v="1"/>
    <n v="0"/>
  </r>
  <r>
    <x v="5"/>
    <s v="Подношење усаглашеног захтева за издавање/измену решења о одобрењу извођења радова "/>
    <n v="6"/>
    <n v="6"/>
    <n v="6"/>
    <n v="0"/>
    <n v="0"/>
  </r>
  <r>
    <x v="5"/>
    <s v="Подношење усаглашеног захтева за издавање/измену локацијских услова"/>
    <n v="9"/>
    <n v="9"/>
    <n v="6"/>
    <n v="3"/>
    <n v="0"/>
  </r>
  <r>
    <x v="5"/>
    <s v="Подношење усаглашеног захтева за издавање употребне дозволе"/>
    <n v="2"/>
    <n v="2"/>
    <n v="2"/>
    <n v="0"/>
    <n v="0"/>
  </r>
  <r>
    <x v="5"/>
    <s v="Достављање техничке документације у погледу мера заштите од пожара на основу усаглашеног захтева"/>
    <n v="3"/>
    <n v="3"/>
    <n v="2"/>
    <n v="1"/>
    <n v="0"/>
  </r>
  <r>
    <x v="5"/>
    <s v="Подношење усаглашеног захтева за издавање/измену грађевинске дозволе"/>
    <n v="10"/>
    <n v="10"/>
    <n v="9"/>
    <n v="1"/>
    <n v="0"/>
  </r>
  <r>
    <x v="6"/>
    <s v="Подношење усаглашеног захтева за издавање употребне дозволе"/>
    <n v="4"/>
    <n v="4"/>
    <n v="3"/>
    <n v="1"/>
    <n v="0"/>
  </r>
  <r>
    <x v="6"/>
    <s v="Подношење усаглашеног захтева за издавање/измену решења о одобрењу извођења радова "/>
    <n v="23"/>
    <n v="22"/>
    <n v="18"/>
    <n v="4"/>
    <n v="1"/>
  </r>
  <r>
    <x v="6"/>
    <s v="Подношење усаглашеног захтева за издавање/измену грађевинске дозволе"/>
    <n v="7"/>
    <n v="7"/>
    <n v="7"/>
    <n v="0"/>
    <n v="0"/>
  </r>
  <r>
    <x v="6"/>
    <s v="Подношење усаглашеног захтева за издавање/измену локацијских услова"/>
    <n v="17"/>
    <n v="17"/>
    <n v="16"/>
    <n v="1"/>
    <n v="0"/>
  </r>
  <r>
    <x v="7"/>
    <s v="Подношење усаглашеног захтева за издавање/измену локацијских услова"/>
    <n v="39"/>
    <n v="34"/>
    <n v="28"/>
    <n v="6"/>
    <n v="0"/>
  </r>
  <r>
    <x v="7"/>
    <s v="Подношење усаглашеног захтева за издавање/измену грађевинске дозволе"/>
    <n v="17"/>
    <n v="16"/>
    <n v="14"/>
    <n v="2"/>
    <n v="0"/>
  </r>
  <r>
    <x v="7"/>
    <s v="Достављање техничке документације у погледу мера заштите од пожара на основу усаглашеног захтева"/>
    <n v="21"/>
    <n v="2"/>
    <n v="0"/>
    <n v="2"/>
    <n v="0"/>
  </r>
  <r>
    <x v="7"/>
    <s v="Подношење усаглашеног захтева за издавање употребне дозволе"/>
    <n v="4"/>
    <n v="4"/>
    <n v="4"/>
    <n v="0"/>
    <n v="0"/>
  </r>
  <r>
    <x v="7"/>
    <s v="Подношење усаглашеног захтева за издавање/измену решења о одобрењу извођења радова "/>
    <n v="25"/>
    <n v="25"/>
    <n v="22"/>
    <n v="3"/>
    <n v="0"/>
  </r>
  <r>
    <x v="8"/>
    <s v="Достављање техничке документације у погледу мера заштите од пожара на основу усаглашеног захтева"/>
    <n v="4"/>
    <n v="3"/>
    <n v="2"/>
    <n v="1"/>
    <n v="0"/>
  </r>
  <r>
    <x v="8"/>
    <s v="Подношење усаглашеног захтева за издавање/измену решења о одобрењу извођења радова "/>
    <n v="18"/>
    <n v="18"/>
    <n v="15"/>
    <n v="3"/>
    <n v="0"/>
  </r>
  <r>
    <x v="8"/>
    <s v="Подношење усаглашеног захтева за издавање/измену грађевинске дозволе"/>
    <n v="16"/>
    <n v="16"/>
    <n v="14"/>
    <n v="2"/>
    <n v="0"/>
  </r>
  <r>
    <x v="8"/>
    <s v="Подношење усаглашеног захтева за издавање/измену локацијских услова"/>
    <n v="29"/>
    <n v="21"/>
    <n v="18"/>
    <n v="3"/>
    <n v="0"/>
  </r>
  <r>
    <x v="8"/>
    <s v="Подношење усаглашеног захтева за издавање употребне дозволе"/>
    <n v="20"/>
    <n v="20"/>
    <n v="20"/>
    <n v="0"/>
    <n v="0"/>
  </r>
  <r>
    <x v="9"/>
    <s v="Достављање техничке документације у погледу мера заштите од пожара на основу усаглашеног захтева"/>
    <n v="1"/>
    <n v="1"/>
    <n v="1"/>
    <n v="0"/>
    <n v="0"/>
  </r>
  <r>
    <x v="9"/>
    <s v="Подношење усаглашеног захтева за издавање/измену локацијских услова"/>
    <n v="7"/>
    <n v="7"/>
    <n v="5"/>
    <n v="2"/>
    <n v="0"/>
  </r>
  <r>
    <x v="9"/>
    <s v="Подношење усаглашеног захтева за издавање употребне дозволе"/>
    <n v="8"/>
    <n v="8"/>
    <n v="6"/>
    <n v="2"/>
    <n v="0"/>
  </r>
  <r>
    <x v="9"/>
    <s v="Подношење усаглашеног захтева за издавање/измену грађевинске дозволе"/>
    <n v="20"/>
    <n v="20"/>
    <n v="17"/>
    <n v="3"/>
    <n v="0"/>
  </r>
  <r>
    <x v="9"/>
    <s v="Подношење усаглашеног захтева за издавање/измену решења о одобрењу извођења радова "/>
    <n v="31"/>
    <n v="31"/>
    <n v="24"/>
    <n v="7"/>
    <n v="0"/>
  </r>
  <r>
    <x v="10"/>
    <s v="Подношење усаглашеног захтева за издавање/измену локацијских услова"/>
    <n v="54"/>
    <n v="41"/>
    <n v="25"/>
    <n v="16"/>
    <n v="1"/>
  </r>
  <r>
    <x v="10"/>
    <s v="Подношење усаглашеног захтева за издавање употребне дозволе"/>
    <n v="18"/>
    <n v="17"/>
    <n v="12"/>
    <n v="5"/>
    <n v="0"/>
  </r>
  <r>
    <x v="10"/>
    <s v="Подношење усаглашеног захтева за издавање/измену грађевинске дозволе"/>
    <n v="24"/>
    <n v="23"/>
    <n v="18"/>
    <n v="5"/>
    <n v="0"/>
  </r>
  <r>
    <x v="10"/>
    <s v="Подношење усаглашеног захтева за издавање/измену привремене грађевинске дозволе"/>
    <n v="1"/>
    <n v="1"/>
    <n v="1"/>
    <n v="0"/>
    <n v="0"/>
  </r>
  <r>
    <x v="10"/>
    <s v="Подношење усаглашеног захтева за издавање/измену решења о одобрењу извођења радова "/>
    <n v="50"/>
    <n v="45"/>
    <n v="29"/>
    <n v="16"/>
    <n v="0"/>
  </r>
  <r>
    <x v="11"/>
    <s v="Подношење усаглашеног захтева за издавање/измену решења о одобрењу извођења радова "/>
    <n v="29"/>
    <n v="27"/>
    <n v="23"/>
    <n v="4"/>
    <n v="0"/>
  </r>
  <r>
    <x v="11"/>
    <s v="Достављање техничке документације у погледу мера заштите од пожара на основу усаглашеног захтева"/>
    <n v="4"/>
    <n v="4"/>
    <n v="1"/>
    <n v="3"/>
    <n v="0"/>
  </r>
  <r>
    <x v="11"/>
    <s v="Подношење усаглашеног захтева за издавање/измену грађевинске дозволе"/>
    <n v="14"/>
    <n v="13"/>
    <n v="11"/>
    <n v="2"/>
    <n v="0"/>
  </r>
  <r>
    <x v="11"/>
    <s v="Подношење усаглашеног захтева за издавање/измену локацијских услова"/>
    <n v="36"/>
    <n v="31"/>
    <n v="21"/>
    <n v="10"/>
    <n v="0"/>
  </r>
  <r>
    <x v="11"/>
    <s v="Подношење усаглашеног захтева за издавање употребне дозволе"/>
    <n v="7"/>
    <n v="4"/>
    <n v="4"/>
    <n v="0"/>
    <n v="0"/>
  </r>
  <r>
    <x v="12"/>
    <s v="Достављање техничке документације у погледу мера заштите од пожара на основу усаглашеног захтева"/>
    <n v="3"/>
    <n v="3"/>
    <n v="3"/>
    <n v="0"/>
    <n v="0"/>
  </r>
  <r>
    <x v="12"/>
    <s v="Подношење усаглашеног захтева за издавање/измену грађевинске дозволе"/>
    <n v="79"/>
    <n v="76"/>
    <n v="52"/>
    <n v="24"/>
    <n v="1"/>
  </r>
  <r>
    <x v="12"/>
    <s v="Подношење усаглашеног захтева за издавање/измену локацијских услова"/>
    <n v="88"/>
    <n v="80"/>
    <n v="63"/>
    <n v="17"/>
    <n v="2"/>
  </r>
  <r>
    <x v="12"/>
    <s v="Подношење усаглашеног захтева за издавање употребне дозволе"/>
    <n v="59"/>
    <n v="57"/>
    <n v="45"/>
    <n v="12"/>
    <n v="0"/>
  </r>
  <r>
    <x v="12"/>
    <s v="Подношење усаглашеног захтева за издавање/измену решења о одобрењу извођења радова "/>
    <n v="99"/>
    <n v="95"/>
    <n v="65"/>
    <n v="30"/>
    <n v="1"/>
  </r>
  <r>
    <x v="13"/>
    <s v="Подношење усаглашеног захтева за издавање употребне дозволе"/>
    <n v="2"/>
    <n v="2"/>
    <n v="2"/>
    <n v="0"/>
    <n v="0"/>
  </r>
  <r>
    <x v="13"/>
    <s v="Подношење усаглашеног захтева за издавање/измену локацијских услова"/>
    <n v="36"/>
    <n v="34"/>
    <n v="24"/>
    <n v="10"/>
    <n v="0"/>
  </r>
  <r>
    <x v="13"/>
    <s v="Подношење усаглашеног захтева за издавање/измену грађевинске дозволе"/>
    <n v="37"/>
    <n v="35"/>
    <n v="29"/>
    <n v="6"/>
    <n v="1"/>
  </r>
  <r>
    <x v="13"/>
    <s v="Подношење усаглашеног захтева за издавање/измену решења о одобрењу извођења радова "/>
    <n v="12"/>
    <n v="12"/>
    <n v="6"/>
    <n v="6"/>
    <n v="0"/>
  </r>
  <r>
    <x v="14"/>
    <s v="Достављање техничке документације у погледу мера заштите од пожара на основу усаглашеног захтева"/>
    <n v="14"/>
    <n v="11"/>
    <n v="7"/>
    <n v="4"/>
    <n v="0"/>
  </r>
  <r>
    <x v="14"/>
    <s v="Подношење усаглашеног захтева за издавање/измену локацијских услова"/>
    <n v="187"/>
    <n v="156"/>
    <n v="126"/>
    <n v="30"/>
    <n v="0"/>
  </r>
  <r>
    <x v="14"/>
    <s v="Подношење усаглашеног захтева за издавање/измену грађевинске дозволе"/>
    <n v="88"/>
    <n v="79"/>
    <n v="69"/>
    <n v="10"/>
    <n v="0"/>
  </r>
  <r>
    <x v="14"/>
    <s v="Подношење усаглашеног захтева за издавање употребне дозволе"/>
    <n v="37"/>
    <n v="33"/>
    <n v="30"/>
    <n v="3"/>
    <n v="1"/>
  </r>
  <r>
    <x v="14"/>
    <s v="Подношење усаглашеног захтева за издавање/измену решења о одобрењу извођења радова "/>
    <n v="146"/>
    <n v="118"/>
    <n v="93"/>
    <n v="25"/>
    <n v="0"/>
  </r>
  <r>
    <x v="15"/>
    <s v="Достављање техничке документације у погледу мера заштите од пожара на основу усаглашеног захтева"/>
    <n v="4"/>
    <n v="4"/>
    <n v="3"/>
    <n v="1"/>
    <n v="0"/>
  </r>
  <r>
    <x v="15"/>
    <s v="Подношење усаглашеног захтева за издавање/измену решења о одобрењу извођења радова "/>
    <n v="65"/>
    <n v="59"/>
    <n v="42"/>
    <n v="17"/>
    <n v="0"/>
  </r>
  <r>
    <x v="15"/>
    <s v="Подношење усаглашеног захтева за издавање употребне дозволе"/>
    <n v="49"/>
    <n v="48"/>
    <n v="39"/>
    <n v="9"/>
    <n v="0"/>
  </r>
  <r>
    <x v="15"/>
    <s v="Подношење усаглашеног захтева за издавање/измену локацијских услова"/>
    <n v="108"/>
    <n v="91"/>
    <n v="63"/>
    <n v="28"/>
    <n v="1"/>
  </r>
  <r>
    <x v="15"/>
    <s v="Подношење усаглашеног захтева за издавање/измену грађевинске дозволе"/>
    <n v="69"/>
    <n v="62"/>
    <n v="48"/>
    <n v="14"/>
    <n v="0"/>
  </r>
  <r>
    <x v="16"/>
    <s v="Достављање техничке документације у погледу мера заштите од пожара на основу усаглашеног захтева"/>
    <n v="3"/>
    <n v="3"/>
    <n v="3"/>
    <n v="0"/>
    <n v="0"/>
  </r>
  <r>
    <x v="16"/>
    <s v="Подношење усаглашеног захтева за издавање/измену грађевинске дозволе"/>
    <n v="15"/>
    <n v="14"/>
    <n v="12"/>
    <n v="2"/>
    <n v="0"/>
  </r>
  <r>
    <x v="16"/>
    <s v="Подношење усаглашеног захтева за издавање/измену локацијских услова"/>
    <n v="11"/>
    <n v="8"/>
    <n v="8"/>
    <n v="0"/>
    <n v="0"/>
  </r>
  <r>
    <x v="16"/>
    <s v="Подношење усаглашеног захтева за издавање употребне дозволе"/>
    <n v="9"/>
    <n v="9"/>
    <n v="9"/>
    <n v="0"/>
    <n v="0"/>
  </r>
  <r>
    <x v="16"/>
    <s v="Подношење усаглашеног захтева за издавање/измену решења о одобрењу извођења радова "/>
    <n v="7"/>
    <n v="7"/>
    <n v="6"/>
    <n v="1"/>
    <n v="0"/>
  </r>
  <r>
    <x v="17"/>
    <s v="Достављање техничке документације у погледу мера заштите од пожара на основу усаглашеног захтева"/>
    <n v="1"/>
    <n v="0"/>
    <n v="0"/>
    <n v="0"/>
    <n v="0"/>
  </r>
  <r>
    <x v="17"/>
    <s v="Подношење усаглашеног захтева за издавање/измену грађевинске дозволе"/>
    <n v="10"/>
    <n v="10"/>
    <n v="9"/>
    <n v="1"/>
    <n v="0"/>
  </r>
  <r>
    <x v="17"/>
    <s v="Подношење усаглашеног захтева за издавање/измену локацијских услова"/>
    <n v="14"/>
    <n v="13"/>
    <n v="7"/>
    <n v="6"/>
    <n v="0"/>
  </r>
  <r>
    <x v="17"/>
    <s v="Подношење усаглашеног захтева за издавање/измену решења о одобрењу извођења радова "/>
    <n v="17"/>
    <n v="15"/>
    <n v="9"/>
    <n v="6"/>
    <n v="0"/>
  </r>
  <r>
    <x v="17"/>
    <s v="Подношење усаглашеног захтева за издавање употребне дозволе"/>
    <n v="5"/>
    <n v="5"/>
    <n v="5"/>
    <n v="0"/>
    <n v="0"/>
  </r>
  <r>
    <x v="18"/>
    <s v="Подношење усаглашеног захтева за издавање употребне дозволе"/>
    <n v="20"/>
    <n v="19"/>
    <n v="17"/>
    <n v="2"/>
    <n v="0"/>
  </r>
  <r>
    <x v="18"/>
    <s v="Достављање техничке документације у погледу мера заштите од пожара на основу усаглашеног захтева"/>
    <n v="2"/>
    <n v="1"/>
    <n v="1"/>
    <n v="0"/>
    <n v="0"/>
  </r>
  <r>
    <x v="18"/>
    <s v="Подношење усаглашеног захтева за издавање/измену локацијских услова"/>
    <n v="32"/>
    <n v="27"/>
    <n v="24"/>
    <n v="3"/>
    <n v="1"/>
  </r>
  <r>
    <x v="18"/>
    <s v="Подношење усаглашеног захтева за издавање/измену грађевинске дозволе"/>
    <n v="25"/>
    <n v="25"/>
    <n v="22"/>
    <n v="3"/>
    <n v="0"/>
  </r>
  <r>
    <x v="18"/>
    <s v="Подношење усаглашеног захтева за издавање/измену решења о одобрењу извођења радова "/>
    <n v="30"/>
    <n v="29"/>
    <n v="25"/>
    <n v="4"/>
    <n v="0"/>
  </r>
  <r>
    <x v="19"/>
    <s v="Подношење усаглашеног захтева за издавање/измену решења о одобрењу извођења радова "/>
    <n v="35"/>
    <n v="35"/>
    <n v="31"/>
    <n v="4"/>
    <n v="0"/>
  </r>
  <r>
    <x v="19"/>
    <s v="Подношење усаглашеног захтева за издавање/измену локацијских услова"/>
    <n v="47"/>
    <n v="44"/>
    <n v="37"/>
    <n v="7"/>
    <n v="0"/>
  </r>
  <r>
    <x v="19"/>
    <s v="Подношење усаглашеног захтева за издавање/измену грађевинске дозволе"/>
    <n v="14"/>
    <n v="13"/>
    <n v="12"/>
    <n v="1"/>
    <n v="0"/>
  </r>
  <r>
    <x v="19"/>
    <s v="Подношење усаглашеног захтева за издавање употребне дозволе"/>
    <n v="17"/>
    <n v="17"/>
    <n v="14"/>
    <n v="3"/>
    <n v="0"/>
  </r>
  <r>
    <x v="20"/>
    <s v="Достављање техничке документације у погледу мера заштите од пожара на основу усаглашеног захтева"/>
    <n v="2"/>
    <n v="2"/>
    <n v="2"/>
    <n v="0"/>
    <n v="0"/>
  </r>
  <r>
    <x v="20"/>
    <s v="Подношење усаглашеног захтева за издавање употребне дозволе"/>
    <n v="14"/>
    <n v="14"/>
    <n v="13"/>
    <n v="1"/>
    <n v="0"/>
  </r>
  <r>
    <x v="20"/>
    <s v="Подношење усаглашеног захтева за издавање/измену локацијских услова"/>
    <n v="9"/>
    <n v="7"/>
    <n v="7"/>
    <n v="0"/>
    <n v="0"/>
  </r>
  <r>
    <x v="20"/>
    <s v="Подношење усаглашеног захтева за издавање/измену решења о одобрењу извођења радова "/>
    <n v="18"/>
    <n v="18"/>
    <n v="16"/>
    <n v="2"/>
    <n v="0"/>
  </r>
  <r>
    <x v="20"/>
    <s v="Подношење усаглашеног захтева за издавање/измену грађевинске дозволе"/>
    <n v="21"/>
    <n v="16"/>
    <n v="15"/>
    <n v="1"/>
    <n v="1"/>
  </r>
  <r>
    <x v="21"/>
    <s v="Достављање техничке документације у погледу мера заштите од пожара на основу усаглашеног захтева"/>
    <n v="3"/>
    <n v="2"/>
    <n v="2"/>
    <n v="0"/>
    <n v="0"/>
  </r>
  <r>
    <x v="21"/>
    <s v="Подношење усаглашеног захтева за издавање употребне дозволе"/>
    <n v="10"/>
    <n v="10"/>
    <n v="10"/>
    <n v="0"/>
    <n v="0"/>
  </r>
  <r>
    <x v="21"/>
    <s v="Подношење усаглашеног захтева за издавање/измену грађевинске дозволе"/>
    <n v="62"/>
    <n v="60"/>
    <n v="58"/>
    <n v="2"/>
    <n v="0"/>
  </r>
  <r>
    <x v="21"/>
    <s v="Подношење усаглашеног захтева за издавање/измену локацијских услова"/>
    <n v="47"/>
    <n v="45"/>
    <n v="37"/>
    <n v="8"/>
    <n v="2"/>
  </r>
  <r>
    <x v="21"/>
    <s v="Подношење усаглашеног захтева за издавање/измену решења о одобрењу извођења радова "/>
    <n v="66"/>
    <n v="63"/>
    <n v="60"/>
    <n v="3"/>
    <n v="1"/>
  </r>
  <r>
    <x v="22"/>
    <s v="Достављање техничке документације у погледу мера заштите од пожара на основу усаглашеног захтева"/>
    <n v="5"/>
    <n v="4"/>
    <n v="3"/>
    <n v="1"/>
    <n v="0"/>
  </r>
  <r>
    <x v="22"/>
    <s v="Подношење усаглашеног захтева за издавање употребне дозволе"/>
    <n v="7"/>
    <n v="6"/>
    <n v="5"/>
    <n v="1"/>
    <n v="0"/>
  </r>
  <r>
    <x v="22"/>
    <s v="Подношење усаглашеног захтева за издавање/измену решења о одобрењу извођења радова "/>
    <n v="26"/>
    <n v="25"/>
    <n v="15"/>
    <n v="10"/>
    <n v="0"/>
  </r>
  <r>
    <x v="22"/>
    <s v="Подношење усаглашеног захтева за издавање/измену грађевинске дозволе"/>
    <n v="2"/>
    <n v="2"/>
    <n v="0"/>
    <n v="2"/>
    <n v="0"/>
  </r>
  <r>
    <x v="22"/>
    <s v="Подношење усаглашеног захтева за издавање/измену локацијских услова"/>
    <n v="34"/>
    <n v="31"/>
    <n v="24"/>
    <n v="7"/>
    <n v="0"/>
  </r>
  <r>
    <x v="23"/>
    <s v="Достављање техничке документације у погледу мера заштите од пожара на основу усаглашеног захтева"/>
    <n v="5"/>
    <n v="5"/>
    <n v="4"/>
    <n v="1"/>
    <n v="0"/>
  </r>
  <r>
    <x v="23"/>
    <s v="Подношење усаглашеног захтева за издавање употребне дозволе"/>
    <n v="3"/>
    <n v="2"/>
    <n v="2"/>
    <n v="0"/>
    <n v="0"/>
  </r>
  <r>
    <x v="23"/>
    <s v="Подношење усаглашеног захтева за издавање/измену решења о одобрењу извођења радова "/>
    <n v="15"/>
    <n v="15"/>
    <n v="13"/>
    <n v="2"/>
    <n v="0"/>
  </r>
  <r>
    <x v="23"/>
    <s v="Подношење усаглашеног захтева за издавање/измену грађевинске дозволе"/>
    <n v="17"/>
    <n v="17"/>
    <n v="11"/>
    <n v="6"/>
    <n v="0"/>
  </r>
  <r>
    <x v="23"/>
    <s v="Подношење усаглашеног захтева за издавање/измену локацијских услова"/>
    <n v="52"/>
    <n v="52"/>
    <n v="44"/>
    <n v="8"/>
    <n v="0"/>
  </r>
  <r>
    <x v="24"/>
    <s v="Подношење усаглашеног захтева за издавање употребне дозволе"/>
    <n v="41"/>
    <n v="41"/>
    <n v="39"/>
    <n v="2"/>
    <n v="0"/>
  </r>
  <r>
    <x v="24"/>
    <s v="Подношење усаглашеног захтева за издавање/измену грађевинске дозволе"/>
    <n v="49"/>
    <n v="49"/>
    <n v="42"/>
    <n v="7"/>
    <n v="0"/>
  </r>
  <r>
    <x v="24"/>
    <s v="Подношење усаглашеног захтева за издавање/измену привремене грађевинске дозволе"/>
    <n v="2"/>
    <n v="2"/>
    <n v="2"/>
    <n v="0"/>
    <n v="0"/>
  </r>
  <r>
    <x v="24"/>
    <s v="Подношење усаглашеног захтева за издавање/измену решења о одобрењу извођења радова "/>
    <n v="40"/>
    <n v="38"/>
    <n v="35"/>
    <n v="3"/>
    <n v="0"/>
  </r>
  <r>
    <x v="24"/>
    <s v="Подношење усаглашеног захтева за издавање/измену локацијских услова"/>
    <n v="140"/>
    <n v="129"/>
    <n v="108"/>
    <n v="21"/>
    <n v="0"/>
  </r>
  <r>
    <x v="24"/>
    <s v="Достављање техничке документације у погледу мера заштите од пожара на основу усаглашеног захтева"/>
    <n v="3"/>
    <n v="2"/>
    <n v="1"/>
    <n v="1"/>
    <n v="0"/>
  </r>
  <r>
    <x v="25"/>
    <s v="Подношење усаглашеног захтева за издавање/измену грађевинске дозволе"/>
    <n v="5"/>
    <n v="5"/>
    <n v="5"/>
    <n v="0"/>
    <n v="0"/>
  </r>
  <r>
    <x v="25"/>
    <s v="Достављање техничке документације у погледу мера заштите од пожара на основу усаглашеног захтева"/>
    <n v="1"/>
    <n v="1"/>
    <n v="1"/>
    <n v="0"/>
    <n v="0"/>
  </r>
  <r>
    <x v="25"/>
    <s v="Подношење усаглашеног захтева за издавање/измену локацијских услова"/>
    <n v="9"/>
    <n v="9"/>
    <n v="8"/>
    <n v="1"/>
    <n v="0"/>
  </r>
  <r>
    <x v="26"/>
    <s v="Достављање техничке документације у погледу мера заштите од пожара на основу усаглашеног захтева"/>
    <n v="1"/>
    <n v="1"/>
    <n v="1"/>
    <n v="0"/>
    <n v="0"/>
  </r>
  <r>
    <x v="26"/>
    <s v="Подношење усаглашеног захтева за издавање/измену решења о одобрењу извођења радова "/>
    <n v="21"/>
    <n v="18"/>
    <n v="16"/>
    <n v="2"/>
    <n v="0"/>
  </r>
  <r>
    <x v="26"/>
    <s v="Подношење усаглашеног захтева за издавање/измену грађевинске дозволе"/>
    <n v="16"/>
    <n v="15"/>
    <n v="9"/>
    <n v="6"/>
    <n v="0"/>
  </r>
  <r>
    <x v="26"/>
    <s v="Подношење усаглашеног захтева за издавање употребне дозволе"/>
    <n v="13"/>
    <n v="12"/>
    <n v="6"/>
    <n v="6"/>
    <n v="0"/>
  </r>
  <r>
    <x v="27"/>
    <s v="Подношење усаглашеног захтева за издавање употребне дозволе"/>
    <n v="16"/>
    <n v="16"/>
    <n v="12"/>
    <n v="4"/>
    <n v="0"/>
  </r>
  <r>
    <x v="27"/>
    <s v="Подношење усаглашеног захтева за издавање/измену грађевинске дозволе"/>
    <n v="10"/>
    <n v="10"/>
    <n v="6"/>
    <n v="4"/>
    <n v="0"/>
  </r>
  <r>
    <x v="27"/>
    <s v="Подношење усаглашеног захтева за издавање/измену решења о одобрењу извођења радова "/>
    <n v="40"/>
    <n v="37"/>
    <n v="24"/>
    <n v="13"/>
    <n v="0"/>
  </r>
  <r>
    <x v="28"/>
    <s v="Подношење усаглашеног захтева за издавање/измену решења о одобрењу извођења радова "/>
    <n v="6"/>
    <n v="5"/>
    <n v="5"/>
    <n v="0"/>
    <n v="0"/>
  </r>
  <r>
    <x v="28"/>
    <s v="Подношење усаглашеног захтева за издавање/измену локацијских услова"/>
    <n v="28"/>
    <n v="26"/>
    <n v="22"/>
    <n v="4"/>
    <n v="0"/>
  </r>
  <r>
    <x v="28"/>
    <s v="Подношење усаглашеног захтева за издавање употребне дозволе"/>
    <n v="7"/>
    <n v="7"/>
    <n v="7"/>
    <n v="0"/>
    <n v="0"/>
  </r>
  <r>
    <x v="28"/>
    <s v="Подношење усаглашеног захтева за издавање/измену грађевинске дозволе"/>
    <n v="18"/>
    <n v="18"/>
    <n v="17"/>
    <n v="1"/>
    <n v="0"/>
  </r>
  <r>
    <x v="29"/>
    <s v="Подношење усаглашеног захтева за издавање/измену грађевинске дозволе"/>
    <n v="9"/>
    <n v="9"/>
    <n v="6"/>
    <n v="3"/>
    <n v="0"/>
  </r>
  <r>
    <x v="29"/>
    <s v="Подношење усаглашеног захтева за издавање/измену решења о одобрењу извођења радова "/>
    <n v="22"/>
    <n v="22"/>
    <n v="17"/>
    <n v="5"/>
    <n v="0"/>
  </r>
  <r>
    <x v="29"/>
    <s v="Подношење усаглашеног захтева за издавање/измену локацијских услова"/>
    <n v="2"/>
    <n v="2"/>
    <n v="0"/>
    <n v="2"/>
    <n v="0"/>
  </r>
  <r>
    <x v="29"/>
    <s v="Подношење усаглашеног захтева за издавање употребне дозволе"/>
    <n v="20"/>
    <n v="20"/>
    <n v="17"/>
    <n v="3"/>
    <n v="0"/>
  </r>
  <r>
    <x v="30"/>
    <s v="Подношење усаглашеног захтева за издавање/измену локацијских услова"/>
    <n v="1"/>
    <n v="1"/>
    <n v="0"/>
    <n v="1"/>
    <n v="0"/>
  </r>
  <r>
    <x v="30"/>
    <s v="Подношење усаглашеног захтева за издавање/измену решења о одобрењу извођења радова "/>
    <n v="34"/>
    <n v="32"/>
    <n v="20"/>
    <n v="12"/>
    <n v="0"/>
  </r>
  <r>
    <x v="30"/>
    <s v="Подношење усаглашеног захтева за издавање/измену грађевинске дозволе"/>
    <n v="26"/>
    <n v="24"/>
    <n v="10"/>
    <n v="14"/>
    <n v="0"/>
  </r>
  <r>
    <x v="30"/>
    <s v="Подношење усаглашеног захтева за издавање употребне дозволе"/>
    <n v="37"/>
    <n v="35"/>
    <n v="19"/>
    <n v="16"/>
    <n v="0"/>
  </r>
  <r>
    <x v="31"/>
    <s v="Подношење усаглашеног захтева за издавање/измену локацијских услова"/>
    <n v="18"/>
    <n v="18"/>
    <n v="14"/>
    <n v="4"/>
    <n v="0"/>
  </r>
  <r>
    <x v="31"/>
    <s v="Подношење усаглашеног захтева за издавање/измену привремене грађевинске дозволе"/>
    <n v="1"/>
    <n v="1"/>
    <n v="0"/>
    <n v="1"/>
    <n v="0"/>
  </r>
  <r>
    <x v="31"/>
    <s v="Подношење усаглашеног захтева за издавање/измену решења о одобрењу извођења радова "/>
    <n v="13"/>
    <n v="13"/>
    <n v="9"/>
    <n v="4"/>
    <n v="0"/>
  </r>
  <r>
    <x v="31"/>
    <s v="Подношење усаглашеног захтева за издавање/измену грађевинске дозволе"/>
    <n v="13"/>
    <n v="13"/>
    <n v="11"/>
    <n v="2"/>
    <n v="0"/>
  </r>
  <r>
    <x v="31"/>
    <s v="Подношење усаглашеног захтева за издавање употребне дозволе"/>
    <n v="9"/>
    <n v="9"/>
    <n v="8"/>
    <n v="1"/>
    <n v="0"/>
  </r>
  <r>
    <x v="32"/>
    <s v="Достављање техничке документације у погледу мера заштите од пожара на основу усаглашеног захтева"/>
    <n v="1"/>
    <n v="1"/>
    <n v="1"/>
    <n v="0"/>
    <n v="0"/>
  </r>
  <r>
    <x v="32"/>
    <s v="Подношење усаглашеног захтева за издавање употребне дозволе"/>
    <n v="7"/>
    <n v="7"/>
    <n v="5"/>
    <n v="2"/>
    <n v="0"/>
  </r>
  <r>
    <x v="32"/>
    <s v="Подношење усаглашеног захтева за издавање/измену локацијских услова"/>
    <n v="10"/>
    <n v="9"/>
    <n v="9"/>
    <n v="0"/>
    <n v="0"/>
  </r>
  <r>
    <x v="32"/>
    <s v="Подношење усаглашеног захтева за издавање/измену грађевинске дозволе"/>
    <n v="7"/>
    <n v="7"/>
    <n v="5"/>
    <n v="2"/>
    <n v="0"/>
  </r>
  <r>
    <x v="32"/>
    <s v="Подношење усаглашеног захтева за издавање/измену решења о одобрењу извођења радова "/>
    <n v="11"/>
    <n v="11"/>
    <n v="8"/>
    <n v="3"/>
    <n v="0"/>
  </r>
  <r>
    <x v="33"/>
    <s v="Подношење усаглашеног захтева за издавање/измену решења о одобрењу извођења радова "/>
    <n v="26"/>
    <n v="26"/>
    <n v="14"/>
    <n v="12"/>
    <n v="0"/>
  </r>
  <r>
    <x v="33"/>
    <s v="Подношење усаглашеног захтева за издавање/измену грађевинске дозволе"/>
    <n v="2"/>
    <n v="2"/>
    <n v="1"/>
    <n v="1"/>
    <n v="0"/>
  </r>
  <r>
    <x v="33"/>
    <s v="Подношење усаглашеног захтева за издавање употребне дозволе"/>
    <n v="2"/>
    <n v="2"/>
    <n v="2"/>
    <n v="0"/>
    <n v="0"/>
  </r>
  <r>
    <x v="34"/>
    <s v="Подношење усаглашеног захтева за издавање/измену решења о одобрењу извођења радова "/>
    <n v="21"/>
    <n v="20"/>
    <n v="19"/>
    <n v="1"/>
    <n v="0"/>
  </r>
  <r>
    <x v="34"/>
    <s v="Подношење усаглашеног захтева за издавање/измену привремене грађевинске дозволе"/>
    <n v="1"/>
    <n v="1"/>
    <n v="1"/>
    <n v="0"/>
    <n v="0"/>
  </r>
  <r>
    <x v="34"/>
    <s v="Подношење усаглашеног захтева за издавање употребне дозволе"/>
    <n v="12"/>
    <n v="12"/>
    <n v="12"/>
    <n v="0"/>
    <n v="0"/>
  </r>
  <r>
    <x v="34"/>
    <s v="Подношење усаглашеног захтева за издавање/измену грађевинске дозволе"/>
    <n v="51"/>
    <n v="49"/>
    <n v="41"/>
    <n v="8"/>
    <n v="0"/>
  </r>
  <r>
    <x v="34"/>
    <s v="Подношење усаглашеног захтева за издавање/измену локацијских услова"/>
    <n v="51"/>
    <n v="49"/>
    <n v="44"/>
    <n v="5"/>
    <n v="2"/>
  </r>
  <r>
    <x v="35"/>
    <s v="Подношење усаглашеног захтева за издавање/измену решења о одобрењу извођења радова "/>
    <n v="10"/>
    <n v="9"/>
    <n v="6"/>
    <n v="3"/>
    <n v="0"/>
  </r>
  <r>
    <x v="35"/>
    <s v="Подношење усаглашеног захтева за издавање употребне дозволе"/>
    <n v="7"/>
    <n v="6"/>
    <n v="5"/>
    <n v="1"/>
    <n v="0"/>
  </r>
  <r>
    <x v="35"/>
    <s v="Подношење усаглашеног захтева за издавање/измену грађевинске дозволе"/>
    <n v="5"/>
    <n v="5"/>
    <n v="5"/>
    <n v="0"/>
    <n v="0"/>
  </r>
  <r>
    <x v="36"/>
    <s v="Подношење усаглашеног захтева за издавање/измену грађевинске дозволе"/>
    <n v="3"/>
    <n v="3"/>
    <n v="1"/>
    <n v="2"/>
    <n v="0"/>
  </r>
  <r>
    <x v="36"/>
    <s v="Подношење усаглашеног захтева за издавање/измену решења о одобрењу извођења радова "/>
    <n v="6"/>
    <n v="5"/>
    <n v="4"/>
    <n v="1"/>
    <n v="0"/>
  </r>
  <r>
    <x v="37"/>
    <s v="Подношење усаглашеног захтева за издавање/измену грађевинске дозволе"/>
    <n v="15"/>
    <n v="15"/>
    <n v="9"/>
    <n v="6"/>
    <n v="0"/>
  </r>
  <r>
    <x v="37"/>
    <s v="Подношење усаглашеног захтева за издавање/измену решења о одобрењу извођења радова "/>
    <n v="45"/>
    <n v="43"/>
    <n v="34"/>
    <n v="9"/>
    <n v="1"/>
  </r>
  <r>
    <x v="37"/>
    <s v="Подношење усаглашеног захтева за издавање употребне дозволе"/>
    <n v="13"/>
    <n v="11"/>
    <n v="5"/>
    <n v="6"/>
    <n v="1"/>
  </r>
  <r>
    <x v="38"/>
    <s v="Подношење усаглашеног захтева за издавање употребне дозволе"/>
    <n v="4"/>
    <n v="4"/>
    <n v="4"/>
    <n v="0"/>
    <n v="0"/>
  </r>
  <r>
    <x v="38"/>
    <s v="Подношење усаглашеног захтева за издавање/измену грађевинске дозволе"/>
    <n v="2"/>
    <n v="2"/>
    <n v="2"/>
    <n v="0"/>
    <n v="0"/>
  </r>
  <r>
    <x v="38"/>
    <s v="Подношење усаглашеног захтева за издавање/измену локацијских услова"/>
    <n v="6"/>
    <n v="6"/>
    <n v="6"/>
    <n v="0"/>
    <n v="0"/>
  </r>
  <r>
    <x v="38"/>
    <s v="Подношење усаглашеног захтева за издавање/измену решења о одобрењу извођења радова "/>
    <n v="1"/>
    <n v="1"/>
    <n v="1"/>
    <n v="0"/>
    <n v="0"/>
  </r>
  <r>
    <x v="39"/>
    <s v="Подношење усаглашеног захтева за издавање употребне дозволе"/>
    <n v="21"/>
    <n v="21"/>
    <n v="11"/>
    <n v="10"/>
    <n v="0"/>
  </r>
  <r>
    <x v="39"/>
    <s v="Подношење усаглашеног захтева за издавање/измену грађевинске дозволе"/>
    <n v="3"/>
    <n v="3"/>
    <n v="1"/>
    <n v="2"/>
    <n v="0"/>
  </r>
  <r>
    <x v="39"/>
    <s v="Подношење усаглашеног захтева за издавање/измену решења о одобрењу извођења радова "/>
    <n v="69"/>
    <n v="65"/>
    <n v="30"/>
    <n v="35"/>
    <n v="0"/>
  </r>
  <r>
    <x v="40"/>
    <s v="Достављање техничке документације у погледу мера заштите од пожара на основу усаглашеног захтева"/>
    <n v="2"/>
    <n v="2"/>
    <n v="2"/>
    <n v="0"/>
    <n v="0"/>
  </r>
  <r>
    <x v="40"/>
    <s v="Подношење усаглашеног захтева за издавање/измену локацијских услова"/>
    <n v="12"/>
    <n v="10"/>
    <n v="9"/>
    <n v="1"/>
    <n v="0"/>
  </r>
  <r>
    <x v="40"/>
    <s v="Подношење усаглашеног захтева за издавање употребне дозволе"/>
    <n v="9"/>
    <n v="9"/>
    <n v="8"/>
    <n v="1"/>
    <n v="0"/>
  </r>
  <r>
    <x v="40"/>
    <s v="Подношење усаглашеног захтева за издавање/измену грађевинске дозволе"/>
    <n v="12"/>
    <n v="12"/>
    <n v="9"/>
    <n v="3"/>
    <n v="0"/>
  </r>
  <r>
    <x v="40"/>
    <s v="Подношење усаглашеног захтева за издавање/измену решења о одобрењу извођења радова "/>
    <n v="11"/>
    <n v="11"/>
    <n v="11"/>
    <n v="0"/>
    <n v="0"/>
  </r>
  <r>
    <x v="41"/>
    <s v="Подношење усаглашеног захтева за издавање/измену решења о одобрењу извођења радова "/>
    <n v="4"/>
    <n v="3"/>
    <n v="1"/>
    <n v="2"/>
    <n v="0"/>
  </r>
  <r>
    <x v="41"/>
    <s v="Достављање техничке документације у погледу мера заштите од пожара на основу усаглашеног захтева"/>
    <n v="1"/>
    <n v="1"/>
    <n v="1"/>
    <n v="0"/>
    <n v="0"/>
  </r>
  <r>
    <x v="41"/>
    <s v="Подношење усаглашеног захтева за издавање употребне дозволе"/>
    <n v="13"/>
    <n v="10"/>
    <n v="10"/>
    <n v="0"/>
    <n v="0"/>
  </r>
  <r>
    <x v="41"/>
    <s v="Подношење усаглашеног захтева за издавање/измену локацијских услова"/>
    <n v="1"/>
    <n v="1"/>
    <n v="0"/>
    <n v="1"/>
    <n v="0"/>
  </r>
  <r>
    <x v="41"/>
    <s v="Подношење усаглашеног захтева за издавање/измену грађевинске дозволе"/>
    <n v="13"/>
    <n v="11"/>
    <n v="10"/>
    <n v="1"/>
    <n v="0"/>
  </r>
  <r>
    <x v="42"/>
    <s v="Достављање техничке документације у погледу мера заштите од пожара на основу усаглашеног захтева"/>
    <n v="46"/>
    <n v="37"/>
    <n v="27"/>
    <n v="10"/>
    <n v="0"/>
  </r>
  <r>
    <x v="42"/>
    <s v="Подношење усаглашеног захтева за издавање/измену решења о одобрењу извођења радова "/>
    <n v="106"/>
    <n v="84"/>
    <n v="61"/>
    <n v="23"/>
    <n v="0"/>
  </r>
  <r>
    <x v="42"/>
    <s v="Подношење усаглашеног захтева за издавање употребне дозволе"/>
    <n v="66"/>
    <n v="54"/>
    <n v="32"/>
    <n v="22"/>
    <n v="0"/>
  </r>
  <r>
    <x v="42"/>
    <s v="Подношење усаглашеног захтева за издавање/измену грађевинске дозволе"/>
    <n v="146"/>
    <n v="125"/>
    <n v="78"/>
    <n v="47"/>
    <n v="0"/>
  </r>
  <r>
    <x v="42"/>
    <s v="Подношење усаглашеног захтева за издавање/измену локацијских услова"/>
    <n v="422"/>
    <n v="316"/>
    <n v="175"/>
    <n v="141"/>
    <n v="0"/>
  </r>
  <r>
    <x v="43"/>
    <s v="Подношење усаглашеног захтева за издавање/измену грађевинске дозволе"/>
    <n v="1"/>
    <n v="1"/>
    <n v="1"/>
    <n v="0"/>
    <n v="0"/>
  </r>
  <r>
    <x v="43"/>
    <s v="Подношење усаглашеног захтева за издавање/измену локацијских услова"/>
    <n v="2"/>
    <n v="2"/>
    <n v="2"/>
    <n v="0"/>
    <n v="0"/>
  </r>
  <r>
    <x v="43"/>
    <s v="Подношење усаглашеног захтева за издавање/измену решења о одобрењу извођења радова "/>
    <n v="2"/>
    <n v="2"/>
    <n v="2"/>
    <n v="0"/>
    <n v="0"/>
  </r>
  <r>
    <x v="44"/>
    <s v="Подношење усаглашеног захтева за издавање/измену решења о одобрењу извођења радова "/>
    <n v="4"/>
    <n v="4"/>
    <n v="4"/>
    <n v="0"/>
    <n v="0"/>
  </r>
  <r>
    <x v="44"/>
    <s v="Подношење усаглашеног захтева за издавање употребне дозволе"/>
    <n v="1"/>
    <n v="1"/>
    <n v="0"/>
    <n v="1"/>
    <n v="0"/>
  </r>
  <r>
    <x v="44"/>
    <s v="Подношење усаглашеног захтева за издавање/измену грађевинске дозволе"/>
    <n v="3"/>
    <n v="3"/>
    <n v="2"/>
    <n v="1"/>
    <n v="0"/>
  </r>
  <r>
    <x v="45"/>
    <s v="Подношење усаглашеног захтева за издавање/измену локацијских услова"/>
    <n v="5"/>
    <n v="5"/>
    <n v="5"/>
    <n v="0"/>
    <n v="0"/>
  </r>
  <r>
    <x v="45"/>
    <s v="Подношење усаглашеног захтева за издавање/измену решења о одобрењу извођења радова "/>
    <n v="4"/>
    <n v="4"/>
    <n v="4"/>
    <n v="0"/>
    <n v="0"/>
  </r>
  <r>
    <x v="45"/>
    <s v="Подношење усаглашеног захтева за издавање употребне дозволе"/>
    <n v="3"/>
    <n v="3"/>
    <n v="3"/>
    <n v="0"/>
    <n v="0"/>
  </r>
  <r>
    <x v="45"/>
    <s v="Подношење усаглашеног захтева за издавање/измену грађевинске дозволе"/>
    <n v="1"/>
    <n v="0"/>
    <n v="0"/>
    <n v="0"/>
    <n v="0"/>
  </r>
  <r>
    <x v="46"/>
    <s v="Подношење усаглашеног захтева за издавање/измену решења о одобрењу извођења радова "/>
    <n v="8"/>
    <n v="8"/>
    <n v="8"/>
    <n v="0"/>
    <n v="0"/>
  </r>
  <r>
    <x v="46"/>
    <s v="Подношење усаглашеног захтева за издавање/измену грађевинске дозволе"/>
    <n v="3"/>
    <n v="3"/>
    <n v="2"/>
    <n v="1"/>
    <n v="0"/>
  </r>
  <r>
    <x v="46"/>
    <s v="Подношење усаглашеног захтева за издавање употребне дозволе"/>
    <n v="3"/>
    <n v="2"/>
    <n v="2"/>
    <n v="0"/>
    <n v="0"/>
  </r>
  <r>
    <x v="46"/>
    <s v="Подношење усаглашеног захтева за издавање/измену локацијских услова"/>
    <n v="2"/>
    <n v="2"/>
    <n v="2"/>
    <n v="0"/>
    <n v="0"/>
  </r>
  <r>
    <x v="47"/>
    <s v="Подношење усаглашеног захтева за издавање/измену локацијских услова"/>
    <n v="5"/>
    <n v="5"/>
    <n v="5"/>
    <n v="0"/>
    <n v="0"/>
  </r>
  <r>
    <x v="47"/>
    <s v="Подношење усаглашеног захтева за издавање/измену грађевинске дозволе"/>
    <n v="1"/>
    <n v="1"/>
    <n v="1"/>
    <n v="0"/>
    <n v="0"/>
  </r>
  <r>
    <x v="47"/>
    <s v="Подношење усаглашеног захтева за издавање/измену решења о одобрењу извођења радова "/>
    <n v="4"/>
    <n v="4"/>
    <n v="3"/>
    <n v="1"/>
    <n v="0"/>
  </r>
  <r>
    <x v="47"/>
    <s v="Подношење усаглашеног захтева за издавање употребне дозволе"/>
    <n v="3"/>
    <n v="3"/>
    <n v="3"/>
    <n v="0"/>
    <n v="0"/>
  </r>
  <r>
    <x v="48"/>
    <s v="Достављање техничке документације у погледу мера заштите од пожара на основу усаглашеног захтева"/>
    <n v="5"/>
    <n v="2"/>
    <n v="2"/>
    <n v="0"/>
    <n v="0"/>
  </r>
  <r>
    <x v="48"/>
    <s v="Подношење усаглашеног захтева за издавање/измену грађевинске дозволе"/>
    <n v="2"/>
    <n v="2"/>
    <n v="2"/>
    <n v="0"/>
    <n v="0"/>
  </r>
  <r>
    <x v="48"/>
    <s v="Подношење усаглашеног захтева за издавање/измену локацијских услова"/>
    <n v="42"/>
    <n v="37"/>
    <n v="29"/>
    <n v="8"/>
    <n v="0"/>
  </r>
  <r>
    <x v="48"/>
    <s v="Подношење усаглашеног захтева за издавање/измену решења о одобрењу извођења радова "/>
    <n v="11"/>
    <n v="11"/>
    <n v="9"/>
    <n v="2"/>
    <n v="0"/>
  </r>
  <r>
    <x v="48"/>
    <s v="Подношење усаглашеног захтева за издавање употребне дозволе"/>
    <n v="2"/>
    <n v="2"/>
    <n v="2"/>
    <n v="0"/>
    <n v="0"/>
  </r>
  <r>
    <x v="49"/>
    <s v="Подношење усаглашеног захтева за издавање/измену локацијских услова"/>
    <n v="5"/>
    <n v="5"/>
    <n v="4"/>
    <n v="1"/>
    <n v="0"/>
  </r>
  <r>
    <x v="49"/>
    <s v="Подношење усаглашеног захтева за издавање употребне дозволе"/>
    <n v="1"/>
    <n v="1"/>
    <n v="1"/>
    <n v="0"/>
    <n v="0"/>
  </r>
  <r>
    <x v="49"/>
    <s v="Подношење усаглашеног захтева за издавање/измену грађевинске дозволе"/>
    <n v="2"/>
    <n v="1"/>
    <n v="0"/>
    <n v="1"/>
    <n v="0"/>
  </r>
  <r>
    <x v="49"/>
    <s v="Подношење усаглашеног захтева за издавање/измену решења о одобрењу извођења радова "/>
    <n v="1"/>
    <n v="1"/>
    <n v="1"/>
    <n v="0"/>
    <n v="0"/>
  </r>
  <r>
    <x v="50"/>
    <s v="Подношење усаглашеног захтева за издавање/измену решења о одобрењу извођења радова "/>
    <n v="3"/>
    <n v="3"/>
    <n v="2"/>
    <n v="1"/>
    <n v="0"/>
  </r>
  <r>
    <x v="50"/>
    <s v="Подношење усаглашеног захтева за издавање употребне дозволе"/>
    <n v="1"/>
    <n v="1"/>
    <n v="1"/>
    <n v="0"/>
    <n v="0"/>
  </r>
  <r>
    <x v="50"/>
    <s v="Подношење усаглашеног захтева за издавање/измену грађевинске дозволе"/>
    <n v="1"/>
    <n v="1"/>
    <n v="0"/>
    <n v="1"/>
    <n v="0"/>
  </r>
  <r>
    <x v="50"/>
    <s v="Подношење усаглашеног захтева за издавање/измену локацијских услова"/>
    <n v="3"/>
    <n v="3"/>
    <n v="3"/>
    <n v="0"/>
    <n v="0"/>
  </r>
  <r>
    <x v="51"/>
    <s v="Подношење усаглашеног захтева за издавање/измену грађевинске дозволе"/>
    <n v="6"/>
    <n v="6"/>
    <n v="6"/>
    <n v="0"/>
    <n v="0"/>
  </r>
  <r>
    <x v="51"/>
    <s v="Подношење усаглашеног захтева за издавање/измену решења о одобрењу извођења радова "/>
    <n v="5"/>
    <n v="5"/>
    <n v="5"/>
    <n v="0"/>
    <n v="0"/>
  </r>
  <r>
    <x v="51"/>
    <s v="Подношење усаглашеног захтева за издавање/измену локацијских услова"/>
    <n v="10"/>
    <n v="10"/>
    <n v="8"/>
    <n v="2"/>
    <n v="0"/>
  </r>
  <r>
    <x v="51"/>
    <s v="Подношење усаглашеног захтева за издавање употребне дозволе"/>
    <n v="1"/>
    <n v="0"/>
    <n v="0"/>
    <n v="0"/>
    <n v="1"/>
  </r>
  <r>
    <x v="52"/>
    <s v="Подношење усаглашеног захтева за издавање употребне дозволе"/>
    <n v="1"/>
    <n v="1"/>
    <n v="1"/>
    <n v="0"/>
    <n v="0"/>
  </r>
  <r>
    <x v="52"/>
    <s v="Подношење усаглашеног захтева за издавање/измену грађевинске дозволе"/>
    <n v="2"/>
    <n v="2"/>
    <n v="2"/>
    <n v="0"/>
    <n v="0"/>
  </r>
  <r>
    <x v="52"/>
    <s v="Подношење усаглашеног захтева за издавање/измену локацијских услова"/>
    <n v="3"/>
    <n v="3"/>
    <n v="3"/>
    <n v="0"/>
    <n v="0"/>
  </r>
  <r>
    <x v="53"/>
    <s v="Достављање техничке документације у погледу мера заштите од пожара на основу усаглашеног захтева"/>
    <n v="1"/>
    <n v="1"/>
    <n v="0"/>
    <n v="1"/>
    <n v="0"/>
  </r>
  <r>
    <x v="53"/>
    <s v="Подношење усаглашеног захтева за издавање употребне дозволе"/>
    <n v="4"/>
    <n v="4"/>
    <n v="3"/>
    <n v="1"/>
    <n v="0"/>
  </r>
  <r>
    <x v="53"/>
    <s v="Подношење усаглашеног захтева за издавање/измену локацијских услова"/>
    <n v="2"/>
    <n v="2"/>
    <n v="2"/>
    <n v="0"/>
    <n v="0"/>
  </r>
  <r>
    <x v="53"/>
    <s v="Подношење усаглашеног захтева за издавање/измену решења о одобрењу извођења радова "/>
    <n v="1"/>
    <n v="1"/>
    <n v="1"/>
    <n v="0"/>
    <n v="0"/>
  </r>
  <r>
    <x v="53"/>
    <s v="Подношење усаглашеног захтева за издавање/измену грађевинске дозволе"/>
    <n v="3"/>
    <n v="3"/>
    <n v="2"/>
    <n v="1"/>
    <n v="0"/>
  </r>
  <r>
    <x v="54"/>
    <s v="Подношење усаглашеног захтева за издавање/измену решења о одобрењу извођења радова "/>
    <n v="4"/>
    <n v="3"/>
    <n v="3"/>
    <n v="0"/>
    <n v="0"/>
  </r>
  <r>
    <x v="54"/>
    <s v="Достављање техничке документације у погледу мера заштите од пожара на основу усаглашеног захтева"/>
    <n v="3"/>
    <n v="0"/>
    <n v="0"/>
    <n v="0"/>
    <n v="0"/>
  </r>
  <r>
    <x v="54"/>
    <s v="Подношење усаглашеног захтева за издавање употребне дозволе"/>
    <n v="9"/>
    <n v="8"/>
    <n v="8"/>
    <n v="0"/>
    <n v="0"/>
  </r>
  <r>
    <x v="54"/>
    <s v="Подношење усаглашеног захтева за издавање/измену локацијских услова"/>
    <n v="10"/>
    <n v="7"/>
    <n v="7"/>
    <n v="0"/>
    <n v="0"/>
  </r>
  <r>
    <x v="54"/>
    <s v="Подношење усаглашеног захтева за издавање/измену грађевинске дозволе"/>
    <n v="4"/>
    <n v="4"/>
    <n v="3"/>
    <n v="1"/>
    <n v="0"/>
  </r>
  <r>
    <x v="55"/>
    <s v="Достављање техничке документације у погледу мера заштите од пожара на основу усаглашеног захтева"/>
    <n v="2"/>
    <n v="2"/>
    <n v="2"/>
    <n v="0"/>
    <n v="0"/>
  </r>
  <r>
    <x v="55"/>
    <s v="Подношење усаглашеног захтева за издавање/измену решења о одобрењу извођења радова "/>
    <n v="3"/>
    <n v="3"/>
    <n v="3"/>
    <n v="0"/>
    <n v="0"/>
  </r>
  <r>
    <x v="55"/>
    <s v="Подношење усаглашеног захтева за издавање/измену грађевинске дозволе"/>
    <n v="1"/>
    <n v="1"/>
    <n v="1"/>
    <n v="0"/>
    <n v="0"/>
  </r>
  <r>
    <x v="55"/>
    <s v="Подношење усаглашеног захтева за издавање употребне дозволе"/>
    <n v="1"/>
    <n v="1"/>
    <n v="1"/>
    <n v="0"/>
    <n v="0"/>
  </r>
  <r>
    <x v="55"/>
    <s v="Подношење усаглашеног захтева за издавање/измену локацијских услова"/>
    <n v="5"/>
    <n v="5"/>
    <n v="4"/>
    <n v="1"/>
    <n v="0"/>
  </r>
  <r>
    <x v="56"/>
    <s v="Подношење усаглашеног захтева за издавање/измену локацијских услова"/>
    <n v="8"/>
    <n v="4"/>
    <n v="3"/>
    <n v="1"/>
    <n v="0"/>
  </r>
  <r>
    <x v="56"/>
    <s v="Подношење усаглашеног захтева за издавање/измену решења о одобрењу извођења радова "/>
    <n v="3"/>
    <n v="3"/>
    <n v="3"/>
    <n v="0"/>
    <n v="0"/>
  </r>
  <r>
    <x v="56"/>
    <s v="Подношење усаглашеног захтева за издавање употребне дозволе"/>
    <n v="1"/>
    <n v="1"/>
    <n v="0"/>
    <n v="1"/>
    <n v="0"/>
  </r>
  <r>
    <x v="56"/>
    <s v="Подношење усаглашеног захтева за издавање/измену грађевинске дозволе"/>
    <n v="4"/>
    <n v="4"/>
    <n v="2"/>
    <n v="2"/>
    <n v="0"/>
  </r>
  <r>
    <x v="57"/>
    <s v="Подношење усаглашеног захтева за издавање/измену решења о одобрењу извођења радова "/>
    <n v="1"/>
    <n v="1"/>
    <n v="1"/>
    <n v="0"/>
    <n v="0"/>
  </r>
  <r>
    <x v="58"/>
    <s v="Подношење усаглашеног захтева за издавање/измену локацијских услова"/>
    <n v="3"/>
    <n v="3"/>
    <n v="3"/>
    <n v="0"/>
    <n v="0"/>
  </r>
  <r>
    <x v="58"/>
    <s v="Подношење усаглашеног захтева за издавање употребне дозволе"/>
    <n v="1"/>
    <n v="1"/>
    <n v="0"/>
    <n v="1"/>
    <n v="0"/>
  </r>
  <r>
    <x v="58"/>
    <s v="Подношење усаглашеног захтева за издавање/измену решења о одобрењу извођења радова "/>
    <n v="1"/>
    <n v="1"/>
    <n v="0"/>
    <n v="1"/>
    <n v="0"/>
  </r>
  <r>
    <x v="59"/>
    <s v="Подношење усаглашеног захтева за издавање/измену грађевинске дозволе"/>
    <n v="2"/>
    <n v="2"/>
    <n v="2"/>
    <n v="0"/>
    <n v="0"/>
  </r>
  <r>
    <x v="59"/>
    <s v="Подношење усаглашеног захтева за издавање употребне дозволе"/>
    <n v="2"/>
    <n v="2"/>
    <n v="2"/>
    <n v="0"/>
    <n v="0"/>
  </r>
  <r>
    <x v="59"/>
    <s v="Подношење усаглашеног захтева за издавање/измену решења о одобрењу извођења радова "/>
    <n v="4"/>
    <n v="4"/>
    <n v="4"/>
    <n v="0"/>
    <n v="0"/>
  </r>
  <r>
    <x v="59"/>
    <s v="Подношење усаглашеног захтева за издавање/измену локацијских услова"/>
    <n v="9"/>
    <n v="9"/>
    <n v="7"/>
    <n v="2"/>
    <n v="0"/>
  </r>
  <r>
    <x v="60"/>
    <s v="Подношење усаглашеног захтева за издавање/измену грађевинске дозволе"/>
    <n v="2"/>
    <n v="2"/>
    <n v="1"/>
    <n v="1"/>
    <n v="0"/>
  </r>
  <r>
    <x v="60"/>
    <s v="Подношење усаглашеног захтева за издавање/измену локацијских услова"/>
    <n v="6"/>
    <n v="6"/>
    <n v="5"/>
    <n v="1"/>
    <n v="0"/>
  </r>
  <r>
    <x v="60"/>
    <s v="Подношење усаглашеног захтева за издавање/измену решења о одобрењу извођења радова "/>
    <n v="4"/>
    <n v="4"/>
    <n v="4"/>
    <n v="0"/>
    <n v="0"/>
  </r>
  <r>
    <x v="61"/>
    <s v="Подношење усаглашеног захтева за издавање/измену локацијских услова"/>
    <n v="1"/>
    <n v="1"/>
    <n v="1"/>
    <n v="0"/>
    <n v="0"/>
  </r>
  <r>
    <x v="61"/>
    <s v="Подношење усаглашеног захтева за издавање/измену решења о одобрењу извођења радова "/>
    <n v="1"/>
    <n v="1"/>
    <n v="1"/>
    <n v="0"/>
    <n v="0"/>
  </r>
  <r>
    <x v="62"/>
    <s v="Подношење усаглашеног захтева за издавање употребне дозволе"/>
    <n v="1"/>
    <n v="1"/>
    <n v="1"/>
    <n v="0"/>
    <n v="0"/>
  </r>
  <r>
    <x v="62"/>
    <s v="Подношење усаглашеног захтева за издавање/измену грађевинске дозволе"/>
    <n v="2"/>
    <n v="2"/>
    <n v="2"/>
    <n v="0"/>
    <n v="0"/>
  </r>
  <r>
    <x v="62"/>
    <s v="Подношење усаглашеног захтева за издавање/измену локацијских услова"/>
    <n v="5"/>
    <n v="3"/>
    <n v="2"/>
    <n v="1"/>
    <n v="0"/>
  </r>
  <r>
    <x v="62"/>
    <s v="Подношење усаглашеног захтева за издавање/измену решења о одобрењу извођења радова "/>
    <n v="4"/>
    <n v="3"/>
    <n v="3"/>
    <n v="0"/>
    <n v="0"/>
  </r>
  <r>
    <x v="63"/>
    <s v="Подношење усаглашеног захтева за издавање/измену локацијских услова"/>
    <n v="2"/>
    <n v="2"/>
    <n v="2"/>
    <n v="0"/>
    <n v="0"/>
  </r>
  <r>
    <x v="64"/>
    <s v="Достављање техничке документације у погледу мера заштите од пожара на основу усаглашеног захтева"/>
    <n v="1"/>
    <n v="0"/>
    <n v="0"/>
    <n v="0"/>
    <n v="0"/>
  </r>
  <r>
    <x v="64"/>
    <s v="Подношење усаглашеног захтева за издавање/измену грађевинске дозволе"/>
    <n v="1"/>
    <n v="1"/>
    <n v="1"/>
    <n v="0"/>
    <n v="0"/>
  </r>
  <r>
    <x v="64"/>
    <s v="Подношење усаглашеног захтева за издавање/измену локацијских услова"/>
    <n v="1"/>
    <n v="1"/>
    <n v="1"/>
    <n v="0"/>
    <n v="0"/>
  </r>
  <r>
    <x v="64"/>
    <s v="Подношење усаглашеног захтева за издавање/измену решења о одобрењу извођења радова "/>
    <n v="1"/>
    <n v="1"/>
    <n v="0"/>
    <n v="1"/>
    <n v="0"/>
  </r>
  <r>
    <x v="64"/>
    <s v="Подношење усаглашеног захтева за издавање употребне дозволе"/>
    <n v="1"/>
    <n v="1"/>
    <n v="1"/>
    <n v="0"/>
    <n v="0"/>
  </r>
  <r>
    <x v="65"/>
    <s v="Подношење усаглашеног захтева за издавање/измену решења о одобрењу извођења радова "/>
    <n v="13"/>
    <n v="12"/>
    <n v="11"/>
    <n v="1"/>
    <n v="0"/>
  </r>
  <r>
    <x v="65"/>
    <s v="Подношење усаглашеног захтева за издавање употребне дозволе"/>
    <n v="2"/>
    <n v="2"/>
    <n v="2"/>
    <n v="0"/>
    <n v="0"/>
  </r>
  <r>
    <x v="65"/>
    <s v="Подношење усаглашеног захтева за издавање/измену локацијских услова"/>
    <n v="9"/>
    <n v="7"/>
    <n v="5"/>
    <n v="2"/>
    <n v="0"/>
  </r>
  <r>
    <x v="65"/>
    <s v="Подношење усаглашеног захтева за издавање/измену грађевинске дозволе"/>
    <n v="14"/>
    <n v="13"/>
    <n v="10"/>
    <n v="3"/>
    <n v="0"/>
  </r>
  <r>
    <x v="66"/>
    <s v="Подношење усаглашеног захтева за издавање/измену решења о одобрењу извођења радова "/>
    <n v="1"/>
    <n v="1"/>
    <n v="1"/>
    <n v="0"/>
    <n v="0"/>
  </r>
  <r>
    <x v="66"/>
    <s v="Подношење усаглашеног захтева за издавање/измену локацијских услова"/>
    <n v="1"/>
    <n v="1"/>
    <n v="1"/>
    <n v="0"/>
    <n v="0"/>
  </r>
  <r>
    <x v="67"/>
    <s v="Достављање техничке документације у погледу мера заштите од пожара на основу усаглашеног захтева"/>
    <n v="2"/>
    <n v="2"/>
    <n v="2"/>
    <n v="0"/>
    <n v="0"/>
  </r>
  <r>
    <x v="67"/>
    <s v="Подношење усаглашеног захтева за издавање/измену грађевинске дозволе"/>
    <n v="10"/>
    <n v="10"/>
    <n v="8"/>
    <n v="2"/>
    <n v="0"/>
  </r>
  <r>
    <x v="67"/>
    <s v="Подношење усаглашеног захтева за издавање/измену локацијских услова"/>
    <n v="9"/>
    <n v="6"/>
    <n v="5"/>
    <n v="1"/>
    <n v="0"/>
  </r>
  <r>
    <x v="67"/>
    <s v="Подношење усаглашеног захтева за издавање употребне дозволе"/>
    <n v="2"/>
    <n v="2"/>
    <n v="1"/>
    <n v="1"/>
    <n v="0"/>
  </r>
  <r>
    <x v="68"/>
    <s v="Подношење усаглашеног захтева за издавање/измену локацијских услова"/>
    <n v="8"/>
    <n v="8"/>
    <n v="6"/>
    <n v="2"/>
    <n v="0"/>
  </r>
  <r>
    <x v="68"/>
    <s v="Подношење усаглашеног захтева за издавање/измену решења о одобрењу извођења радова "/>
    <n v="3"/>
    <n v="3"/>
    <n v="2"/>
    <n v="1"/>
    <n v="0"/>
  </r>
  <r>
    <x v="69"/>
    <s v="Подношење усаглашеног захтева за издавање/измену локацијских услова"/>
    <n v="1"/>
    <n v="1"/>
    <n v="0"/>
    <n v="1"/>
    <n v="0"/>
  </r>
  <r>
    <x v="69"/>
    <s v="Подношење усаглашеног захтева за издавање/измену грађевинске дозволе"/>
    <n v="4"/>
    <n v="4"/>
    <n v="1"/>
    <n v="3"/>
    <n v="0"/>
  </r>
  <r>
    <x v="69"/>
    <s v="Подношење усаглашеног захтева за издавање/измену решења о одобрењу извођења радова "/>
    <n v="3"/>
    <n v="3"/>
    <n v="2"/>
    <n v="1"/>
    <n v="0"/>
  </r>
  <r>
    <x v="70"/>
    <s v="Подношење усаглашеног захтева за издавање/измену решења о одобрењу извођења радова "/>
    <n v="14"/>
    <n v="14"/>
    <n v="12"/>
    <n v="2"/>
    <n v="0"/>
  </r>
  <r>
    <x v="70"/>
    <s v="Подношење усаглашеног захтева за издавање/измену локацијских услова"/>
    <n v="7"/>
    <n v="7"/>
    <n v="7"/>
    <n v="0"/>
    <n v="0"/>
  </r>
  <r>
    <x v="70"/>
    <s v="Подношење усаглашеног захтева за издавање употребне дозволе"/>
    <n v="2"/>
    <n v="2"/>
    <n v="2"/>
    <n v="0"/>
    <n v="0"/>
  </r>
  <r>
    <x v="70"/>
    <s v="Подношење усаглашеног захтева за издавање/измену грађевинске дозволе"/>
    <n v="7"/>
    <n v="7"/>
    <n v="5"/>
    <n v="2"/>
    <n v="0"/>
  </r>
  <r>
    <x v="71"/>
    <s v="Подношење усаглашеног захтева за издавање/измену грађевинске дозволе"/>
    <n v="9"/>
    <n v="9"/>
    <n v="8"/>
    <n v="1"/>
    <n v="0"/>
  </r>
  <r>
    <x v="71"/>
    <s v="Подношење усаглашеног захтева за издавање употребне дозволе"/>
    <n v="8"/>
    <n v="8"/>
    <n v="8"/>
    <n v="0"/>
    <n v="0"/>
  </r>
  <r>
    <x v="71"/>
    <s v="Подношење усаглашеног захтева за издавање/измену локацијских услова"/>
    <n v="6"/>
    <n v="5"/>
    <n v="5"/>
    <n v="0"/>
    <n v="0"/>
  </r>
  <r>
    <x v="71"/>
    <s v="Подношење усаглашеног захтева за издавање/измену решења о одобрењу извођења радова "/>
    <n v="12"/>
    <n v="12"/>
    <n v="10"/>
    <n v="2"/>
    <n v="0"/>
  </r>
  <r>
    <x v="72"/>
    <s v="Подношење усаглашеног захтева за издавање/измену локацијских услова"/>
    <n v="2"/>
    <n v="1"/>
    <n v="1"/>
    <n v="0"/>
    <n v="0"/>
  </r>
  <r>
    <x v="73"/>
    <s v="Подношење усаглашеног захтева за издавање/измену решења о одобрењу извођења радова "/>
    <n v="5"/>
    <n v="5"/>
    <n v="4"/>
    <n v="1"/>
    <n v="0"/>
  </r>
  <r>
    <x v="73"/>
    <s v="Подношење усаглашеног захтева за издавање употребне дозволе"/>
    <n v="1"/>
    <n v="1"/>
    <n v="1"/>
    <n v="0"/>
    <n v="0"/>
  </r>
  <r>
    <x v="73"/>
    <s v="Подношење усаглашеног захтева за издавање/измену грађевинске дозволе"/>
    <n v="6"/>
    <n v="6"/>
    <n v="4"/>
    <n v="2"/>
    <n v="0"/>
  </r>
  <r>
    <x v="73"/>
    <s v="Подношење усаглашеног захтева за издавање/измену локацијских услова"/>
    <n v="12"/>
    <n v="12"/>
    <n v="7"/>
    <n v="5"/>
    <n v="0"/>
  </r>
  <r>
    <x v="74"/>
    <s v="Подношење усаглашеног захтева за издавање/измену локацијских услова"/>
    <n v="17"/>
    <n v="17"/>
    <n v="14"/>
    <n v="3"/>
    <n v="0"/>
  </r>
  <r>
    <x v="74"/>
    <s v="Подношење усаглашеног захтева за издавање/измену решења о одобрењу извођења радова "/>
    <n v="10"/>
    <n v="10"/>
    <n v="10"/>
    <n v="0"/>
    <n v="0"/>
  </r>
  <r>
    <x v="74"/>
    <s v="Подношење усаглашеног захтева за издавање/измену грађевинске дозволе"/>
    <n v="2"/>
    <n v="2"/>
    <n v="2"/>
    <n v="0"/>
    <n v="0"/>
  </r>
  <r>
    <x v="75"/>
    <s v="Подношење усаглашеног захтева за издавање употребне дозволе"/>
    <n v="23"/>
    <n v="21"/>
    <n v="15"/>
    <n v="6"/>
    <n v="0"/>
  </r>
  <r>
    <x v="75"/>
    <s v="Подношење усаглашеног захтева за издавање/измену решења о одобрењу извођења радова "/>
    <n v="21"/>
    <n v="21"/>
    <n v="18"/>
    <n v="3"/>
    <n v="0"/>
  </r>
  <r>
    <x v="75"/>
    <s v="Подношење усаглашеног захтева за издавање/измену локацијских услова"/>
    <n v="14"/>
    <n v="13"/>
    <n v="12"/>
    <n v="1"/>
    <n v="0"/>
  </r>
  <r>
    <x v="75"/>
    <s v="Подношење усаглашеног захтева за издавање/измену грађевинске дозволе"/>
    <n v="15"/>
    <n v="14"/>
    <n v="9"/>
    <n v="5"/>
    <n v="0"/>
  </r>
  <r>
    <x v="76"/>
    <s v="Достављање техничке документације у погледу мера заштите од пожара на основу усаглашеног захтева"/>
    <n v="4"/>
    <n v="3"/>
    <n v="0"/>
    <n v="3"/>
    <n v="0"/>
  </r>
  <r>
    <x v="76"/>
    <s v="Подношење усаглашеног захтева за издавање употребне дозволе"/>
    <n v="4"/>
    <n v="3"/>
    <n v="2"/>
    <n v="1"/>
    <n v="1"/>
  </r>
  <r>
    <x v="76"/>
    <s v="Подношење усаглашеног захтева за издавање/измену локацијских услова"/>
    <n v="13"/>
    <n v="13"/>
    <n v="10"/>
    <n v="3"/>
    <n v="0"/>
  </r>
  <r>
    <x v="76"/>
    <s v="Подношење усаглашеног захтева за издавање/измену привремене грађевинске дозволе"/>
    <n v="1"/>
    <n v="1"/>
    <n v="1"/>
    <n v="0"/>
    <n v="0"/>
  </r>
  <r>
    <x v="76"/>
    <s v="Подношење усаглашеног захтева за издавање/измену решења о одобрењу извођења радова "/>
    <n v="14"/>
    <n v="13"/>
    <n v="11"/>
    <n v="2"/>
    <n v="0"/>
  </r>
  <r>
    <x v="76"/>
    <s v="Подношење усаглашеног захтева за издавање/измену грађевинске дозволе"/>
    <n v="16"/>
    <n v="16"/>
    <n v="13"/>
    <n v="3"/>
    <n v="0"/>
  </r>
  <r>
    <x v="77"/>
    <s v="Подношење усаглашеног захтева за издавање/измену грађевинске дозволе"/>
    <n v="4"/>
    <n v="4"/>
    <n v="3"/>
    <n v="1"/>
    <n v="0"/>
  </r>
  <r>
    <x v="77"/>
    <s v="Подношење усаглашеног захтева за издавање/измену решења о одобрењу извођења радова "/>
    <n v="11"/>
    <n v="11"/>
    <n v="9"/>
    <n v="2"/>
    <n v="0"/>
  </r>
  <r>
    <x v="77"/>
    <s v="Подношење усаглашеног захтева за издавање/измену локацијских услова"/>
    <n v="4"/>
    <n v="4"/>
    <n v="4"/>
    <n v="0"/>
    <n v="0"/>
  </r>
  <r>
    <x v="78"/>
    <s v="Подношење усаглашеног захтева за издавање/измену локацијских услова"/>
    <n v="3"/>
    <n v="3"/>
    <n v="3"/>
    <n v="0"/>
    <n v="0"/>
  </r>
  <r>
    <x v="78"/>
    <s v="Подношење усаглашеног захтева за издавање/измену грађевинске дозволе"/>
    <n v="14"/>
    <n v="14"/>
    <n v="9"/>
    <n v="5"/>
    <n v="0"/>
  </r>
  <r>
    <x v="78"/>
    <s v="Подношење усаглашеног захтева за издавање/измену решења о одобрењу извођења радова "/>
    <n v="10"/>
    <n v="10"/>
    <n v="9"/>
    <n v="1"/>
    <n v="0"/>
  </r>
  <r>
    <x v="78"/>
    <s v="Достављање техничке документације у погледу мера заштите од пожара на основу усаглашеног захтева"/>
    <n v="7"/>
    <n v="5"/>
    <n v="5"/>
    <n v="0"/>
    <n v="0"/>
  </r>
  <r>
    <x v="78"/>
    <s v="Подношење усаглашеног захтева за издавање употребне дозволе"/>
    <n v="11"/>
    <n v="11"/>
    <n v="11"/>
    <n v="0"/>
    <n v="0"/>
  </r>
  <r>
    <x v="79"/>
    <s v="Достављање техничке документације у погледу мера заштите од пожара на основу усаглашеног захтева"/>
    <n v="1"/>
    <n v="1"/>
    <n v="1"/>
    <n v="0"/>
    <n v="0"/>
  </r>
  <r>
    <x v="79"/>
    <s v="Подношење усаглашеног захтева за издавање/измену локацијских услова"/>
    <n v="7"/>
    <n v="7"/>
    <n v="6"/>
    <n v="1"/>
    <n v="0"/>
  </r>
  <r>
    <x v="79"/>
    <s v="Подношење усаглашеног захтева за издавање/измену грађевинске дозволе"/>
    <n v="3"/>
    <n v="3"/>
    <n v="2"/>
    <n v="1"/>
    <n v="0"/>
  </r>
  <r>
    <x v="79"/>
    <s v="Подношење усаглашеног захтева за издавање употребне дозволе"/>
    <n v="2"/>
    <n v="2"/>
    <n v="2"/>
    <n v="0"/>
    <n v="0"/>
  </r>
  <r>
    <x v="79"/>
    <s v="Подношење усаглашеног захтева за издавање/измену решења о одобрењу извођења радова "/>
    <n v="15"/>
    <n v="14"/>
    <n v="13"/>
    <n v="1"/>
    <n v="0"/>
  </r>
  <r>
    <x v="80"/>
    <s v="Подношење усаглашеног захтева за издавање употребне дозволе"/>
    <n v="1"/>
    <n v="1"/>
    <n v="1"/>
    <n v="0"/>
    <n v="0"/>
  </r>
  <r>
    <x v="80"/>
    <s v="Подношење усаглашеног захтева за издавање/измену локацијских услова"/>
    <n v="3"/>
    <n v="2"/>
    <n v="2"/>
    <n v="0"/>
    <n v="0"/>
  </r>
  <r>
    <x v="80"/>
    <s v="Подношење усаглашеног захтева за издавање/измену грађевинске дозволе"/>
    <n v="2"/>
    <n v="2"/>
    <n v="2"/>
    <n v="0"/>
    <n v="0"/>
  </r>
  <r>
    <x v="81"/>
    <s v="Подношење усаглашеног захтева за издавање употребне дозволе"/>
    <n v="1"/>
    <n v="0"/>
    <n v="0"/>
    <n v="0"/>
    <n v="0"/>
  </r>
  <r>
    <x v="81"/>
    <s v="Подношење усаглашеног захтева за издавање/измену грађевинске дозволе"/>
    <n v="2"/>
    <n v="2"/>
    <n v="2"/>
    <n v="0"/>
    <n v="0"/>
  </r>
  <r>
    <x v="81"/>
    <s v="Достављање техничке документације у погледу мера заштите од пожара на основу усаглашеног захтева"/>
    <n v="1"/>
    <n v="1"/>
    <n v="1"/>
    <n v="0"/>
    <n v="0"/>
  </r>
  <r>
    <x v="81"/>
    <s v="Подношење усаглашеног захтева за издавање/измену решења о одобрењу извођења радова "/>
    <n v="2"/>
    <n v="2"/>
    <n v="2"/>
    <n v="0"/>
    <n v="0"/>
  </r>
  <r>
    <x v="81"/>
    <s v="Подношење усаглашеног захтева за издавање/измену локацијских услова"/>
    <n v="7"/>
    <n v="5"/>
    <n v="4"/>
    <n v="1"/>
    <n v="0"/>
  </r>
  <r>
    <x v="82"/>
    <s v="Подношење усаглашеног захтева за издавање/измену грађевинске дозволе"/>
    <n v="9"/>
    <n v="9"/>
    <n v="8"/>
    <n v="1"/>
    <n v="0"/>
  </r>
  <r>
    <x v="82"/>
    <s v="Подношење усаглашеног захтева за издавање/измену решења о одобрењу извођења радова "/>
    <n v="13"/>
    <n v="13"/>
    <n v="12"/>
    <n v="1"/>
    <n v="0"/>
  </r>
  <r>
    <x v="82"/>
    <s v="Подношење усаглашеног захтева за издавање употребне дозволе"/>
    <n v="3"/>
    <n v="3"/>
    <n v="3"/>
    <n v="0"/>
    <n v="0"/>
  </r>
  <r>
    <x v="82"/>
    <s v="Подношење усаглашеног захтева за издавање/измену локацијских услова"/>
    <n v="31"/>
    <n v="29"/>
    <n v="25"/>
    <n v="4"/>
    <n v="0"/>
  </r>
  <r>
    <x v="82"/>
    <s v="Достављање техничке документације у погледу мера заштите од пожара на основу усаглашеног захтева"/>
    <n v="2"/>
    <n v="2"/>
    <n v="2"/>
    <n v="0"/>
    <n v="0"/>
  </r>
  <r>
    <x v="83"/>
    <s v="Достављање техничке документације у погледу мера заштите од пожара на основу усаглашеног захтева"/>
    <n v="1"/>
    <n v="1"/>
    <n v="1"/>
    <n v="0"/>
    <n v="0"/>
  </r>
  <r>
    <x v="83"/>
    <s v="Подношење усаглашеног захтева за издавање/измену грађевинске дозволе"/>
    <n v="1"/>
    <n v="1"/>
    <n v="1"/>
    <n v="0"/>
    <n v="0"/>
  </r>
  <r>
    <x v="83"/>
    <s v="Подношење усаглашеног захтева за издавање/измену локацијских услова"/>
    <n v="3"/>
    <n v="3"/>
    <n v="3"/>
    <n v="0"/>
    <n v="0"/>
  </r>
  <r>
    <x v="83"/>
    <s v="Подношење усаглашеног захтева за издавање/измену решења о одобрењу извођења радова "/>
    <n v="2"/>
    <n v="1"/>
    <n v="1"/>
    <n v="0"/>
    <n v="0"/>
  </r>
  <r>
    <x v="84"/>
    <s v="Подношење усаглашеног захтева за издавање/измену локацијских услова"/>
    <n v="3"/>
    <n v="3"/>
    <n v="3"/>
    <n v="0"/>
    <n v="0"/>
  </r>
  <r>
    <x v="85"/>
    <s v="Подношење усаглашеног захтева за издавање/измену локацијских услова"/>
    <n v="4"/>
    <n v="3"/>
    <n v="1"/>
    <n v="2"/>
    <n v="0"/>
  </r>
  <r>
    <x v="86"/>
    <s v="Достављање техничке документације у погледу мера заштите од пожара на основу усаглашеног захтева"/>
    <n v="1"/>
    <n v="1"/>
    <n v="1"/>
    <n v="0"/>
    <n v="0"/>
  </r>
  <r>
    <x v="86"/>
    <s v="Подношење усаглашеног захтева за издавање/измену решења о одобрењу извођења радова "/>
    <n v="3"/>
    <n v="3"/>
    <n v="3"/>
    <n v="0"/>
    <n v="0"/>
  </r>
  <r>
    <x v="86"/>
    <s v="Подношење усаглашеног захтева за издавање/измену локацијских услова"/>
    <n v="7"/>
    <n v="7"/>
    <n v="5"/>
    <n v="2"/>
    <n v="0"/>
  </r>
  <r>
    <x v="86"/>
    <s v="Подношење усаглашеног захтева за издавање/измену грађевинске дозволе"/>
    <n v="4"/>
    <n v="4"/>
    <n v="2"/>
    <n v="2"/>
    <n v="0"/>
  </r>
  <r>
    <x v="87"/>
    <s v="Достављање техничке документације у погледу мера заштите од пожара на основу усаглашеног захтева"/>
    <n v="1"/>
    <n v="0"/>
    <n v="0"/>
    <n v="0"/>
    <n v="0"/>
  </r>
  <r>
    <x v="87"/>
    <s v="Подношење усаглашеног захтева за издавање/измену грађевинске дозволе"/>
    <n v="11"/>
    <n v="11"/>
    <n v="10"/>
    <n v="1"/>
    <n v="0"/>
  </r>
  <r>
    <x v="87"/>
    <s v="Подношење усаглашеног захтева за издавање/измену локацијских услова"/>
    <n v="17"/>
    <n v="14"/>
    <n v="13"/>
    <n v="1"/>
    <n v="0"/>
  </r>
  <r>
    <x v="87"/>
    <s v="Подношење усаглашеног захтева за издавање употребне дозволе"/>
    <n v="11"/>
    <n v="11"/>
    <n v="10"/>
    <n v="1"/>
    <n v="0"/>
  </r>
  <r>
    <x v="87"/>
    <s v="Подношење усаглашеног захтева за издавање/измену решења о одобрењу извођења радова "/>
    <n v="6"/>
    <n v="6"/>
    <n v="5"/>
    <n v="1"/>
    <n v="0"/>
  </r>
  <r>
    <x v="88"/>
    <s v="Подношење усаглашеног захтева за издавање/измену грађевинске дозволе"/>
    <n v="11"/>
    <n v="11"/>
    <n v="9"/>
    <n v="2"/>
    <n v="0"/>
  </r>
  <r>
    <x v="88"/>
    <s v="Подношење усаглашеног захтева за издавање/измену локацијских услова"/>
    <n v="1"/>
    <n v="1"/>
    <n v="1"/>
    <n v="0"/>
    <n v="0"/>
  </r>
  <r>
    <x v="88"/>
    <s v="Подношење усаглашеног захтева за издавање/измену решења о одобрењу извођења радова "/>
    <n v="7"/>
    <n v="6"/>
    <n v="5"/>
    <n v="1"/>
    <n v="0"/>
  </r>
  <r>
    <x v="88"/>
    <s v="Достављање техничке документације у погледу мера заштите од пожара на основу усаглашеног захтева"/>
    <n v="1"/>
    <n v="1"/>
    <n v="1"/>
    <n v="0"/>
    <n v="0"/>
  </r>
  <r>
    <x v="88"/>
    <s v="Подношење усаглашеног захтева за издавање употребне дозволе"/>
    <n v="1"/>
    <n v="1"/>
    <n v="1"/>
    <n v="0"/>
    <n v="0"/>
  </r>
  <r>
    <x v="89"/>
    <s v="Достављање техничке документације у погледу мера заштите од пожара на основу усаглашеног захтева"/>
    <n v="1"/>
    <n v="1"/>
    <n v="1"/>
    <n v="0"/>
    <n v="0"/>
  </r>
  <r>
    <x v="89"/>
    <s v="Подношење усаглашеног захтева за издавање употребне дозволе"/>
    <n v="9"/>
    <n v="9"/>
    <n v="9"/>
    <n v="0"/>
    <n v="0"/>
  </r>
  <r>
    <x v="89"/>
    <s v="Подношење усаглашеног захтева за издавање/измену грађевинске дозволе"/>
    <n v="5"/>
    <n v="5"/>
    <n v="5"/>
    <n v="0"/>
    <n v="0"/>
  </r>
  <r>
    <x v="89"/>
    <s v="Подношење усаглашеног захтева за издавање/измену решења о одобрењу извођења радова "/>
    <n v="13"/>
    <n v="13"/>
    <n v="12"/>
    <n v="1"/>
    <n v="0"/>
  </r>
  <r>
    <x v="89"/>
    <s v="Подношење усаглашеног захтева за издавање/измену локацијских услова"/>
    <n v="5"/>
    <n v="5"/>
    <n v="5"/>
    <n v="0"/>
    <n v="0"/>
  </r>
  <r>
    <x v="90"/>
    <s v="Подношење усаглашеног захтева за издавање употребне дозволе"/>
    <n v="7"/>
    <n v="7"/>
    <n v="5"/>
    <n v="2"/>
    <n v="0"/>
  </r>
  <r>
    <x v="90"/>
    <s v="Подношење усаглашеног захтева за издавање/измену локацијских услова"/>
    <n v="9"/>
    <n v="9"/>
    <n v="8"/>
    <n v="1"/>
    <n v="0"/>
  </r>
  <r>
    <x v="90"/>
    <s v="Подношење усаглашеног захтева за издавање/измену грађевинске дозволе"/>
    <n v="8"/>
    <n v="8"/>
    <n v="6"/>
    <n v="2"/>
    <n v="0"/>
  </r>
  <r>
    <x v="90"/>
    <s v="Подношење усаглашеног захтева за издавање/измену решења о одобрењу извођења радова "/>
    <n v="14"/>
    <n v="14"/>
    <n v="11"/>
    <n v="3"/>
    <n v="0"/>
  </r>
  <r>
    <x v="91"/>
    <s v="Подношење усаглашеног захтева за издавање/измену локацијских услова"/>
    <n v="3"/>
    <n v="3"/>
    <n v="3"/>
    <n v="0"/>
    <n v="0"/>
  </r>
  <r>
    <x v="91"/>
    <s v="Подношење усаглашеног захтева за издавање/измену решења о одобрењу извођења радова "/>
    <n v="1"/>
    <n v="1"/>
    <n v="1"/>
    <n v="0"/>
    <n v="0"/>
  </r>
  <r>
    <x v="91"/>
    <s v="Подношење усаглашеног захтева за издавање употребне дозволе"/>
    <n v="2"/>
    <n v="2"/>
    <n v="2"/>
    <n v="0"/>
    <n v="0"/>
  </r>
  <r>
    <x v="91"/>
    <s v="Подношење усаглашеног захтева за издавање/измену грађевинске дозволе"/>
    <n v="3"/>
    <n v="3"/>
    <n v="3"/>
    <n v="0"/>
    <n v="0"/>
  </r>
  <r>
    <x v="92"/>
    <s v="Подношење усаглашеног захтева за издавање/измену решења о одобрењу извођења радова "/>
    <n v="3"/>
    <n v="3"/>
    <n v="2"/>
    <n v="1"/>
    <n v="0"/>
  </r>
  <r>
    <x v="92"/>
    <s v="Подношење усаглашеног захтева за издавање/измену локацијских услова"/>
    <n v="1"/>
    <n v="1"/>
    <n v="0"/>
    <n v="1"/>
    <n v="0"/>
  </r>
  <r>
    <x v="93"/>
    <s v="Достављање техничке документације у погледу мера заштите од пожара на основу усаглашеног захтева"/>
    <n v="2"/>
    <n v="2"/>
    <n v="2"/>
    <n v="0"/>
    <n v="0"/>
  </r>
  <r>
    <x v="93"/>
    <s v="Подношење усаглашеног захтева за издавање/измену решења о одобрењу извођења радова "/>
    <n v="2"/>
    <n v="2"/>
    <n v="2"/>
    <n v="0"/>
    <n v="0"/>
  </r>
  <r>
    <x v="93"/>
    <s v="Подношење усаглашеног захтева за издавање/измену грађевинске дозволе"/>
    <n v="5"/>
    <n v="5"/>
    <n v="5"/>
    <n v="0"/>
    <n v="0"/>
  </r>
  <r>
    <x v="93"/>
    <s v="Подношење усаглашеног захтева за издавање употребне дозволе"/>
    <n v="3"/>
    <n v="3"/>
    <n v="3"/>
    <n v="0"/>
    <n v="0"/>
  </r>
  <r>
    <x v="93"/>
    <s v="Подношење усаглашеног захтева за издавање/измену локацијских услова"/>
    <n v="7"/>
    <n v="7"/>
    <n v="5"/>
    <n v="2"/>
    <n v="0"/>
  </r>
  <r>
    <x v="94"/>
    <s v="Подношење усаглашеног захтева за издавање/измену решења о одобрењу извођења радова "/>
    <n v="8"/>
    <n v="8"/>
    <n v="5"/>
    <n v="3"/>
    <n v="0"/>
  </r>
  <r>
    <x v="94"/>
    <s v="Достављање техничке документације у погледу мера заштите од пожара на основу усаглашеног захтева"/>
    <n v="1"/>
    <n v="1"/>
    <n v="1"/>
    <n v="0"/>
    <n v="0"/>
  </r>
  <r>
    <x v="94"/>
    <s v="Подношење усаглашеног захтева за издавање/измену грађевинске дозволе"/>
    <n v="4"/>
    <n v="4"/>
    <n v="2"/>
    <n v="2"/>
    <n v="0"/>
  </r>
  <r>
    <x v="94"/>
    <s v="Подношење усаглашеног захтева за издавање/измену локацијских услова"/>
    <n v="16"/>
    <n v="16"/>
    <n v="13"/>
    <n v="3"/>
    <n v="0"/>
  </r>
  <r>
    <x v="95"/>
    <s v="Подношење усаглашеног захтева за издавање/измену решења о одобрењу извођења радова "/>
    <n v="1"/>
    <n v="1"/>
    <n v="0"/>
    <n v="1"/>
    <n v="0"/>
  </r>
  <r>
    <x v="95"/>
    <s v="Подношење усаглашеног захтева за издавање/измену локацијских услова"/>
    <n v="7"/>
    <n v="4"/>
    <n v="4"/>
    <n v="0"/>
    <n v="0"/>
  </r>
  <r>
    <x v="95"/>
    <s v="Достављање техничке документације у погледу мера заштите од пожара на основу усаглашеног захтева"/>
    <n v="1"/>
    <n v="1"/>
    <n v="1"/>
    <n v="0"/>
    <n v="0"/>
  </r>
  <r>
    <x v="96"/>
    <s v="Подношење усаглашеног захтева за издавање/измену локацијских услова"/>
    <n v="3"/>
    <n v="3"/>
    <n v="0"/>
    <n v="3"/>
    <n v="0"/>
  </r>
  <r>
    <x v="96"/>
    <s v="Подношење усаглашеног захтева за издавање/измену решења о одобрењу извођења радова "/>
    <n v="1"/>
    <n v="1"/>
    <n v="0"/>
    <n v="1"/>
    <n v="0"/>
  </r>
  <r>
    <x v="97"/>
    <s v="Подношење усаглашеног захтева за издавање/измену грађевинске дозволе"/>
    <n v="1"/>
    <n v="1"/>
    <n v="1"/>
    <n v="0"/>
    <n v="0"/>
  </r>
  <r>
    <x v="97"/>
    <s v="Подношење усаглашеног захтева за издавање употребне дозволе"/>
    <n v="2"/>
    <n v="2"/>
    <n v="2"/>
    <n v="0"/>
    <n v="0"/>
  </r>
  <r>
    <x v="97"/>
    <s v="Подношење усаглашеног захтева за издавање/измену локацијских услова"/>
    <n v="6"/>
    <n v="5"/>
    <n v="5"/>
    <n v="0"/>
    <n v="0"/>
  </r>
  <r>
    <x v="97"/>
    <s v="Достављање техничке документације у погледу мера заштите од пожара на основу усаглашеног захтева"/>
    <n v="1"/>
    <n v="1"/>
    <n v="1"/>
    <n v="0"/>
    <n v="0"/>
  </r>
  <r>
    <x v="97"/>
    <s v="Подношење усаглашеног захтева за издавање/измену решења о одобрењу извођења радова "/>
    <n v="3"/>
    <n v="2"/>
    <n v="2"/>
    <n v="0"/>
    <n v="0"/>
  </r>
  <r>
    <x v="98"/>
    <s v="Достављање техничке документације у погледу мера заштите од пожара на основу усаглашеног захтева"/>
    <n v="1"/>
    <n v="1"/>
    <n v="1"/>
    <n v="0"/>
    <n v="0"/>
  </r>
  <r>
    <x v="98"/>
    <s v="Подношење усаглашеног захтева за издавање употребне дозволе"/>
    <n v="15"/>
    <n v="15"/>
    <n v="13"/>
    <n v="2"/>
    <n v="0"/>
  </r>
  <r>
    <x v="98"/>
    <s v="Подношење усаглашеног захтева за издавање/измену локацијских услова"/>
    <n v="29"/>
    <n v="24"/>
    <n v="22"/>
    <n v="2"/>
    <n v="0"/>
  </r>
  <r>
    <x v="98"/>
    <s v="Подношење усаглашеног захтева за издавање/измену грађевинске дозволе"/>
    <n v="22"/>
    <n v="22"/>
    <n v="22"/>
    <n v="0"/>
    <n v="0"/>
  </r>
  <r>
    <x v="98"/>
    <s v="Подношење усаглашеног захтева за издавање/измену решења о одобрењу извођења радова "/>
    <n v="24"/>
    <n v="22"/>
    <n v="20"/>
    <n v="2"/>
    <n v="0"/>
  </r>
  <r>
    <x v="99"/>
    <s v="Подношење усаглашеног захтева за издавање/измену локацијских услова"/>
    <n v="6"/>
    <n v="6"/>
    <n v="4"/>
    <n v="2"/>
    <n v="0"/>
  </r>
  <r>
    <x v="99"/>
    <s v="Подношење усаглашеног захтева за издавање/измену решења о одобрењу извођења радова "/>
    <n v="3"/>
    <n v="3"/>
    <n v="3"/>
    <n v="0"/>
    <n v="0"/>
  </r>
  <r>
    <x v="99"/>
    <s v="Подношење усаглашеног захтева за издавање/измену грађевинске дозволе"/>
    <n v="3"/>
    <n v="3"/>
    <n v="2"/>
    <n v="1"/>
    <n v="0"/>
  </r>
  <r>
    <x v="100"/>
    <s v="Достављање техничке документације у погледу мера заштите од пожара на основу усаглашеног захтева"/>
    <n v="2"/>
    <n v="2"/>
    <n v="1"/>
    <n v="1"/>
    <n v="0"/>
  </r>
  <r>
    <x v="100"/>
    <s v="Подношење усаглашеног захтева за издавање/измену решења о одобрењу извођења радова "/>
    <n v="8"/>
    <n v="8"/>
    <n v="7"/>
    <n v="1"/>
    <n v="0"/>
  </r>
  <r>
    <x v="100"/>
    <s v="Подношење усаглашеног захтева за издавање/измену локацијских услова"/>
    <n v="5"/>
    <n v="5"/>
    <n v="4"/>
    <n v="1"/>
    <n v="0"/>
  </r>
  <r>
    <x v="100"/>
    <s v="Подношење усаглашеног захтева за издавање/измену грађевинске дозволе"/>
    <n v="6"/>
    <n v="6"/>
    <n v="6"/>
    <n v="0"/>
    <n v="0"/>
  </r>
  <r>
    <x v="101"/>
    <s v="Подношење усаглашеног захтева за издавање/измену грађевинске дозволе"/>
    <n v="2"/>
    <n v="2"/>
    <n v="2"/>
    <n v="0"/>
    <n v="0"/>
  </r>
  <r>
    <x v="101"/>
    <s v="Подношење усаглашеног захтева за издавање/измену локацијских услова"/>
    <n v="6"/>
    <n v="6"/>
    <n v="3"/>
    <n v="3"/>
    <n v="0"/>
  </r>
  <r>
    <x v="101"/>
    <s v="Подношење усаглашеног захтева за издавање/измену решења о одобрењу извођења радова "/>
    <n v="2"/>
    <n v="2"/>
    <n v="2"/>
    <n v="0"/>
    <n v="0"/>
  </r>
  <r>
    <x v="102"/>
    <s v="Подношење усаглашеног захтева за издавање/измену локацијских услова"/>
    <n v="8"/>
    <n v="8"/>
    <n v="5"/>
    <n v="3"/>
    <n v="0"/>
  </r>
  <r>
    <x v="102"/>
    <s v="Подношење усаглашеног захтева за издавање употребне дозволе"/>
    <n v="4"/>
    <n v="4"/>
    <n v="4"/>
    <n v="0"/>
    <n v="0"/>
  </r>
  <r>
    <x v="102"/>
    <s v="Подношење усаглашеног захтева за издавање/измену решења о одобрењу извођења радова "/>
    <n v="5"/>
    <n v="4"/>
    <n v="4"/>
    <n v="0"/>
    <n v="0"/>
  </r>
  <r>
    <x v="102"/>
    <s v="Подношење усаглашеног захтева за издавање/измену грађевинске дозволе"/>
    <n v="1"/>
    <n v="1"/>
    <n v="1"/>
    <n v="0"/>
    <n v="0"/>
  </r>
  <r>
    <x v="103"/>
    <s v="Подношење усаглашеног захтева за издавање/измену грађевинске дозволе"/>
    <n v="1"/>
    <n v="1"/>
    <n v="0"/>
    <n v="1"/>
    <n v="0"/>
  </r>
  <r>
    <x v="103"/>
    <s v="Подношење усаглашеног захтева за издавање/измену локацијских услова"/>
    <n v="6"/>
    <n v="5"/>
    <n v="4"/>
    <n v="1"/>
    <n v="0"/>
  </r>
  <r>
    <x v="103"/>
    <s v="Подношење усаглашеног захтева за издавање/измену решења о одобрењу извођења радова "/>
    <n v="4"/>
    <n v="4"/>
    <n v="3"/>
    <n v="1"/>
    <n v="0"/>
  </r>
  <r>
    <x v="103"/>
    <s v="Подношење усаглашеног захтева за издавање употребне дозволе"/>
    <n v="2"/>
    <n v="2"/>
    <n v="2"/>
    <n v="0"/>
    <n v="0"/>
  </r>
  <r>
    <x v="104"/>
    <s v="Подношење усаглашеног захтева за издавање употребне дозволе"/>
    <n v="1"/>
    <n v="1"/>
    <n v="1"/>
    <n v="0"/>
    <n v="0"/>
  </r>
  <r>
    <x v="104"/>
    <s v="Подношење усаглашеног захтева за издавање/измену грађевинске дозволе"/>
    <n v="1"/>
    <n v="1"/>
    <n v="1"/>
    <n v="0"/>
    <n v="0"/>
  </r>
  <r>
    <x v="104"/>
    <s v="Подношење усаглашеног захтева за издавање/измену решења о одобрењу извођења радова "/>
    <n v="2"/>
    <n v="2"/>
    <n v="2"/>
    <n v="0"/>
    <n v="0"/>
  </r>
  <r>
    <x v="105"/>
    <s v="Подношење усаглашеног захтева за издавање/измену локацијских услова"/>
    <n v="4"/>
    <n v="4"/>
    <n v="3"/>
    <n v="1"/>
    <n v="0"/>
  </r>
  <r>
    <x v="105"/>
    <s v="Подношење усаглашеног захтева за издавање употребне дозволе"/>
    <n v="2"/>
    <n v="2"/>
    <n v="2"/>
    <n v="0"/>
    <n v="0"/>
  </r>
  <r>
    <x v="105"/>
    <s v="Подношење усаглашеног захтева за издавање/измену грађевинске дозволе"/>
    <n v="3"/>
    <n v="2"/>
    <n v="1"/>
    <n v="1"/>
    <n v="0"/>
  </r>
  <r>
    <x v="105"/>
    <s v="Подношење усаглашеног захтева за издавање/измену решења о одобрењу извођења радова "/>
    <n v="5"/>
    <n v="5"/>
    <n v="5"/>
    <n v="0"/>
    <n v="0"/>
  </r>
  <r>
    <x v="106"/>
    <s v="Подношење усаглашеног захтева за издавање/измену решења о одобрењу извођења радова "/>
    <n v="3"/>
    <n v="3"/>
    <n v="3"/>
    <n v="0"/>
    <n v="0"/>
  </r>
  <r>
    <x v="106"/>
    <s v="Подношење усаглашеног захтева за издавање/измену локацијских услова"/>
    <n v="2"/>
    <n v="2"/>
    <n v="1"/>
    <n v="1"/>
    <n v="0"/>
  </r>
  <r>
    <x v="106"/>
    <s v="Подношење усаглашеног захтева за издавање/измену грађевинске дозволе"/>
    <n v="2"/>
    <n v="2"/>
    <n v="1"/>
    <n v="1"/>
    <n v="0"/>
  </r>
  <r>
    <x v="107"/>
    <s v="Подношење усаглашеног захтева за издавање/измену локацијских услова"/>
    <n v="2"/>
    <n v="2"/>
    <n v="2"/>
    <n v="0"/>
    <n v="0"/>
  </r>
  <r>
    <x v="108"/>
    <s v="Подношење усаглашеног захтева за издавање/измену грађевинске дозволе"/>
    <n v="5"/>
    <n v="5"/>
    <n v="5"/>
    <n v="0"/>
    <n v="0"/>
  </r>
  <r>
    <x v="108"/>
    <s v="Подношење усаглашеног захтева за издавање/измену решења о одобрењу извођења радова "/>
    <n v="2"/>
    <n v="2"/>
    <n v="2"/>
    <n v="0"/>
    <n v="0"/>
  </r>
  <r>
    <x v="108"/>
    <s v="Подношење усаглашеног захтева за издавање/измену локацијских услова"/>
    <n v="2"/>
    <n v="2"/>
    <n v="1"/>
    <n v="1"/>
    <n v="0"/>
  </r>
  <r>
    <x v="109"/>
    <s v="Достављање техничке документације у погледу мера заштите од пожара на основу усаглашеног захтева"/>
    <n v="1"/>
    <n v="1"/>
    <n v="1"/>
    <n v="0"/>
    <n v="0"/>
  </r>
  <r>
    <x v="109"/>
    <s v="Подношење усаглашеног захтева за издавање/измену локацијских услова"/>
    <n v="1"/>
    <n v="1"/>
    <n v="1"/>
    <n v="0"/>
    <n v="0"/>
  </r>
  <r>
    <x v="109"/>
    <s v="Подношење усаглашеног захтева за издавање употребне дозволе"/>
    <n v="1"/>
    <n v="1"/>
    <n v="1"/>
    <n v="0"/>
    <n v="0"/>
  </r>
  <r>
    <x v="109"/>
    <s v="Подношење усаглашеног захтева за издавање/измену решења о одобрењу извођења радова "/>
    <n v="5"/>
    <n v="4"/>
    <n v="4"/>
    <n v="0"/>
    <n v="0"/>
  </r>
  <r>
    <x v="110"/>
    <s v="Подношење усаглашеног захтева за издавање/измену решења о одобрењу извођења радова "/>
    <n v="4"/>
    <n v="4"/>
    <n v="4"/>
    <n v="0"/>
    <n v="0"/>
  </r>
  <r>
    <x v="111"/>
    <s v="Подношење усаглашеног захтева за издавање/измену локацијских услова"/>
    <n v="1"/>
    <n v="1"/>
    <n v="1"/>
    <n v="0"/>
    <n v="0"/>
  </r>
  <r>
    <x v="111"/>
    <s v="Подношење усаглашеног захтева за издавање/измену грађевинске дозволе"/>
    <n v="3"/>
    <n v="3"/>
    <n v="2"/>
    <n v="1"/>
    <n v="0"/>
  </r>
  <r>
    <x v="112"/>
    <s v="Достављање техничке документације у погледу мера заштите од пожара на основу усаглашеног захтева"/>
    <n v="1"/>
    <n v="1"/>
    <n v="1"/>
    <n v="0"/>
    <n v="0"/>
  </r>
  <r>
    <x v="112"/>
    <s v="Подношење усаглашеног захтева за издавање употребне дозволе"/>
    <n v="1"/>
    <n v="1"/>
    <n v="1"/>
    <n v="0"/>
    <n v="0"/>
  </r>
  <r>
    <x v="112"/>
    <s v="Подношење усаглашеног захтева за издавање/измену локацијских услова"/>
    <n v="1"/>
    <n v="1"/>
    <n v="1"/>
    <n v="0"/>
    <n v="0"/>
  </r>
  <r>
    <x v="112"/>
    <s v="Подношење усаглашеног захтева за издавање/измену грађевинске дозволе"/>
    <n v="2"/>
    <n v="2"/>
    <n v="2"/>
    <n v="0"/>
    <n v="0"/>
  </r>
  <r>
    <x v="113"/>
    <s v="Подношење усаглашеног захтева за издавање/измену решења о одобрењу извођења радова "/>
    <n v="2"/>
    <n v="2"/>
    <n v="2"/>
    <n v="0"/>
    <n v="0"/>
  </r>
  <r>
    <x v="113"/>
    <s v="Подношење усаглашеног захтева за издавање употребне дозволе"/>
    <n v="4"/>
    <n v="4"/>
    <n v="4"/>
    <n v="0"/>
    <n v="0"/>
  </r>
  <r>
    <x v="113"/>
    <s v="Подношење усаглашеног захтева за издавање/измену локацијских услова"/>
    <n v="3"/>
    <n v="3"/>
    <n v="3"/>
    <n v="0"/>
    <n v="0"/>
  </r>
  <r>
    <x v="114"/>
    <s v="Подношење усаглашеног захтева за издавање/измену локацијских услова"/>
    <n v="11"/>
    <n v="11"/>
    <n v="11"/>
    <n v="0"/>
    <n v="0"/>
  </r>
  <r>
    <x v="114"/>
    <s v="Подношење усаглашеног захтева за издавање/измену решења о одобрењу извођења радова "/>
    <n v="7"/>
    <n v="7"/>
    <n v="5"/>
    <n v="2"/>
    <n v="0"/>
  </r>
  <r>
    <x v="114"/>
    <s v="Подношење усаглашеног захтева за издавање употребне дозволе"/>
    <n v="9"/>
    <n v="9"/>
    <n v="7"/>
    <n v="2"/>
    <n v="0"/>
  </r>
  <r>
    <x v="114"/>
    <s v="Подношење усаглашеног захтева за издавање/измену грађевинске дозволе"/>
    <n v="1"/>
    <n v="1"/>
    <n v="1"/>
    <n v="0"/>
    <n v="0"/>
  </r>
  <r>
    <x v="115"/>
    <s v="Подношење усаглашеног захтева за издавање употребне дозволе"/>
    <n v="1"/>
    <n v="1"/>
    <n v="1"/>
    <n v="0"/>
    <n v="0"/>
  </r>
  <r>
    <x v="115"/>
    <s v="Подношење усаглашеног захтева за издавање/измену грађевинске дозволе"/>
    <n v="1"/>
    <n v="1"/>
    <n v="1"/>
    <n v="0"/>
    <n v="0"/>
  </r>
  <r>
    <x v="115"/>
    <s v="Подношење усаглашеног захтева за издавање/измену локацијских услова"/>
    <n v="2"/>
    <n v="2"/>
    <n v="2"/>
    <n v="0"/>
    <n v="0"/>
  </r>
  <r>
    <x v="116"/>
    <s v="Достављање техничке документације у погледу мера заштите од пожара на основу усаглашеног захтева"/>
    <n v="1"/>
    <n v="0"/>
    <n v="0"/>
    <n v="0"/>
    <n v="0"/>
  </r>
  <r>
    <x v="117"/>
    <s v="Достављање техничке документације у погледу мера заштите од пожара на основу усаглашеног захтева"/>
    <n v="1"/>
    <n v="1"/>
    <n v="0"/>
    <n v="1"/>
    <n v="0"/>
  </r>
  <r>
    <x v="117"/>
    <s v="Подношење усаглашеног захтева за издавање/измену локацијских услова"/>
    <n v="12"/>
    <n v="11"/>
    <n v="10"/>
    <n v="1"/>
    <n v="0"/>
  </r>
  <r>
    <x v="117"/>
    <s v="Подношење усаглашеног захтева за издавање/измену грађевинске дозволе"/>
    <n v="8"/>
    <n v="8"/>
    <n v="8"/>
    <n v="0"/>
    <n v="0"/>
  </r>
  <r>
    <x v="117"/>
    <s v="Подношење усаглашеног захтева за издавање/измену решења о одобрењу извођења радова "/>
    <n v="6"/>
    <n v="6"/>
    <n v="6"/>
    <n v="0"/>
    <n v="0"/>
  </r>
  <r>
    <x v="117"/>
    <s v="Подношење усаглашеног захтева за издавање употребне дозволе"/>
    <n v="2"/>
    <n v="2"/>
    <n v="2"/>
    <n v="0"/>
    <n v="0"/>
  </r>
  <r>
    <x v="118"/>
    <s v="Подношење усаглашеног захтева за издавање/измену решења о одобрењу извођења радова "/>
    <n v="1"/>
    <n v="1"/>
    <n v="1"/>
    <n v="0"/>
    <n v="0"/>
  </r>
  <r>
    <x v="118"/>
    <s v="Подношење усаглашеног захтева за издавање/измену локацијских услова"/>
    <n v="1"/>
    <n v="0"/>
    <n v="0"/>
    <n v="0"/>
    <n v="1"/>
  </r>
  <r>
    <x v="119"/>
    <s v="Подношење усаглашеног захтева за издавање/измену локацијских услова"/>
    <n v="3"/>
    <n v="2"/>
    <n v="1"/>
    <n v="1"/>
    <n v="0"/>
  </r>
  <r>
    <x v="119"/>
    <s v="Подношење усаглашеног захтева за издавање/измену решења о одобрењу извођења радова "/>
    <n v="2"/>
    <n v="2"/>
    <n v="2"/>
    <n v="0"/>
    <n v="0"/>
  </r>
  <r>
    <x v="120"/>
    <s v="Достављање техничке документације у погледу мера заштите од пожара на основу усаглашеног захтева"/>
    <n v="1"/>
    <n v="1"/>
    <n v="1"/>
    <n v="0"/>
    <n v="0"/>
  </r>
  <r>
    <x v="121"/>
    <s v="Подношење усаглашеног захтева за издавање/измену локацијских услова"/>
    <n v="5"/>
    <n v="5"/>
    <n v="5"/>
    <n v="0"/>
    <n v="0"/>
  </r>
  <r>
    <x v="121"/>
    <s v="Подношење усаглашеног захтева за издавање употребне дозволе"/>
    <n v="4"/>
    <n v="4"/>
    <n v="4"/>
    <n v="0"/>
    <n v="0"/>
  </r>
  <r>
    <x v="121"/>
    <s v="Подношење усаглашеног захтева за издавање/измену решења о одобрењу извођења радова "/>
    <n v="5"/>
    <n v="5"/>
    <n v="4"/>
    <n v="1"/>
    <n v="0"/>
  </r>
  <r>
    <x v="121"/>
    <s v="Подношење усаглашеног захтева за издавање/измену грађевинске дозволе"/>
    <n v="2"/>
    <n v="2"/>
    <n v="2"/>
    <n v="0"/>
    <n v="0"/>
  </r>
  <r>
    <x v="122"/>
    <s v="Достављање техничке документације у погледу мера заштите од пожара на основу усаглашеног захтева"/>
    <n v="2"/>
    <n v="2"/>
    <n v="2"/>
    <n v="0"/>
    <n v="0"/>
  </r>
  <r>
    <x v="122"/>
    <s v="Подношење усаглашеног захтева за издавање/измену грађевинске дозволе"/>
    <n v="23"/>
    <n v="22"/>
    <n v="17"/>
    <n v="5"/>
    <n v="0"/>
  </r>
  <r>
    <x v="122"/>
    <s v="Подношење усаглашеног захтева за издавање/измену локацијских услова"/>
    <n v="13"/>
    <n v="13"/>
    <n v="12"/>
    <n v="1"/>
    <n v="0"/>
  </r>
  <r>
    <x v="122"/>
    <s v="Подношење усаглашеног захтева за издавање употребне дозволе"/>
    <n v="7"/>
    <n v="7"/>
    <n v="6"/>
    <n v="1"/>
    <n v="0"/>
  </r>
  <r>
    <x v="122"/>
    <s v="Подношење усаглашеног захтева за издавање/измену решења о одобрењу извођења радова "/>
    <n v="19"/>
    <n v="19"/>
    <n v="17"/>
    <n v="2"/>
    <n v="0"/>
  </r>
  <r>
    <x v="123"/>
    <s v="Подношење усаглашеног захтева за издавање/измену решења о одобрењу извођења радова "/>
    <n v="3"/>
    <n v="3"/>
    <n v="3"/>
    <n v="0"/>
    <n v="0"/>
  </r>
  <r>
    <x v="123"/>
    <s v="Подношење усаглашеног захтева за издавање/измену локацијских услова"/>
    <n v="1"/>
    <n v="1"/>
    <n v="1"/>
    <n v="0"/>
    <n v="0"/>
  </r>
  <r>
    <x v="124"/>
    <s v="Подношење усаглашеног захтева за издавање/измену решења о одобрењу извођења радова "/>
    <n v="14"/>
    <n v="13"/>
    <n v="12"/>
    <n v="1"/>
    <n v="0"/>
  </r>
  <r>
    <x v="124"/>
    <s v="Достављање техничке документације у погледу мера заштите од пожара на основу усаглашеног захтева"/>
    <n v="3"/>
    <n v="3"/>
    <n v="3"/>
    <n v="0"/>
    <n v="0"/>
  </r>
  <r>
    <x v="124"/>
    <s v="Подношење усаглашеног захтева за издавање/измену грађевинске дозволе"/>
    <n v="21"/>
    <n v="18"/>
    <n v="18"/>
    <n v="0"/>
    <n v="0"/>
  </r>
  <r>
    <x v="124"/>
    <s v="Подношење усаглашеног захтева за издавање/измену локацијских услова"/>
    <n v="23"/>
    <n v="22"/>
    <n v="13"/>
    <n v="9"/>
    <n v="0"/>
  </r>
  <r>
    <x v="124"/>
    <s v="Подношење усаглашеног захтева за издавање употребне дозволе"/>
    <n v="8"/>
    <n v="8"/>
    <n v="6"/>
    <n v="2"/>
    <n v="0"/>
  </r>
  <r>
    <x v="125"/>
    <s v="Подношење усаглашеног захтева за издавање/измену решења о одобрењу извођења радова "/>
    <n v="3"/>
    <n v="3"/>
    <n v="3"/>
    <n v="0"/>
    <n v="0"/>
  </r>
  <r>
    <x v="125"/>
    <s v="Подношење усаглашеног захтева за издавање/измену локацијских услова"/>
    <n v="2"/>
    <n v="2"/>
    <n v="2"/>
    <n v="0"/>
    <n v="0"/>
  </r>
  <r>
    <x v="125"/>
    <s v="Подношење усаглашеног захтева за издавање/измену грађевинске дозволе"/>
    <n v="2"/>
    <n v="2"/>
    <n v="2"/>
    <n v="0"/>
    <n v="0"/>
  </r>
  <r>
    <x v="125"/>
    <s v="Подношење усаглашеног захтева за издавање употребне дозволе"/>
    <n v="1"/>
    <n v="1"/>
    <n v="1"/>
    <n v="0"/>
    <n v="0"/>
  </r>
  <r>
    <x v="126"/>
    <s v="Подношење усаглашеног захтева за издавање употребне дозволе"/>
    <n v="1"/>
    <n v="1"/>
    <n v="1"/>
    <n v="0"/>
    <n v="0"/>
  </r>
  <r>
    <x v="126"/>
    <s v="Подношење усаглашеног захтева за издавање/измену локацијских услова"/>
    <n v="16"/>
    <n v="14"/>
    <n v="13"/>
    <n v="1"/>
    <n v="0"/>
  </r>
  <r>
    <x v="126"/>
    <s v="Подношење усаглашеног захтева за издавање/измену решења о одобрењу извођења радова "/>
    <n v="3"/>
    <n v="3"/>
    <n v="3"/>
    <n v="0"/>
    <n v="0"/>
  </r>
  <r>
    <x v="126"/>
    <s v="Подношење усаглашеног захтева за издавање/измену грађевинске дозволе"/>
    <n v="10"/>
    <n v="9"/>
    <n v="6"/>
    <n v="3"/>
    <n v="0"/>
  </r>
  <r>
    <x v="127"/>
    <s v="Достављање техничке документације у погледу мера заштите од пожара на основу усаглашеног захтева"/>
    <n v="1"/>
    <n v="0"/>
    <n v="0"/>
    <n v="0"/>
    <n v="0"/>
  </r>
  <r>
    <x v="127"/>
    <s v="Подношење усаглашеног захтева за издавање/измену локацијских услова"/>
    <n v="5"/>
    <n v="3"/>
    <n v="3"/>
    <n v="0"/>
    <n v="0"/>
  </r>
  <r>
    <x v="127"/>
    <s v="Подношење усаглашеног захтева за издавање/измену грађевинске дозволе"/>
    <n v="8"/>
    <n v="7"/>
    <n v="4"/>
    <n v="3"/>
    <n v="0"/>
  </r>
  <r>
    <x v="127"/>
    <s v="Подношење усаглашеног захтева за издавање употребне дозволе"/>
    <n v="4"/>
    <n v="4"/>
    <n v="4"/>
    <n v="0"/>
    <n v="0"/>
  </r>
  <r>
    <x v="127"/>
    <s v="Подношење усаглашеног захтева за издавање/измену решења о одобрењу извођења радова "/>
    <n v="6"/>
    <n v="6"/>
    <n v="5"/>
    <n v="1"/>
    <n v="0"/>
  </r>
  <r>
    <x v="128"/>
    <s v="Подношење усаглашеног захтева за издавање/измену решења о одобрењу извођења радова "/>
    <n v="1"/>
    <n v="1"/>
    <n v="1"/>
    <n v="0"/>
    <n v="0"/>
  </r>
  <r>
    <x v="128"/>
    <s v="Подношење усаглашеног захтева за издавање/измену локацијских услова"/>
    <n v="3"/>
    <n v="3"/>
    <n v="3"/>
    <n v="0"/>
    <n v="0"/>
  </r>
  <r>
    <x v="129"/>
    <s v="Подношење усаглашеног захтева за издавање употребне дозволе"/>
    <n v="1"/>
    <n v="1"/>
    <n v="1"/>
    <n v="0"/>
    <n v="0"/>
  </r>
  <r>
    <x v="129"/>
    <s v="Подношење усаглашеног захтева за издавање/измену решења о одобрењу извођења радова "/>
    <n v="1"/>
    <n v="1"/>
    <n v="1"/>
    <n v="0"/>
    <n v="0"/>
  </r>
  <r>
    <x v="129"/>
    <s v="Достављање техничке документације у погледу мера заштите од пожара на основу усаглашеног захтева"/>
    <n v="1"/>
    <n v="1"/>
    <n v="1"/>
    <n v="0"/>
    <n v="0"/>
  </r>
  <r>
    <x v="129"/>
    <s v="Подношење усаглашеног захтева за издавање/измену локацијских услова"/>
    <n v="7"/>
    <n v="6"/>
    <n v="3"/>
    <n v="3"/>
    <n v="1"/>
  </r>
  <r>
    <x v="130"/>
    <s v="Подношење усаглашеног захтева за издавање употребне дозволе"/>
    <n v="1"/>
    <n v="1"/>
    <n v="1"/>
    <n v="0"/>
    <n v="0"/>
  </r>
  <r>
    <x v="130"/>
    <s v="Подношење усаглашеног захтева за издавање/измену решења о одобрењу извођења радова "/>
    <n v="4"/>
    <n v="4"/>
    <n v="4"/>
    <n v="0"/>
    <n v="0"/>
  </r>
  <r>
    <x v="130"/>
    <s v="Подношење усаглашеног захтева за издавање/измену грађевинске дозволе"/>
    <n v="3"/>
    <n v="3"/>
    <n v="3"/>
    <n v="0"/>
    <n v="0"/>
  </r>
  <r>
    <x v="130"/>
    <s v="Подношење усаглашеног захтева за издавање/измену локацијских услова"/>
    <n v="6"/>
    <n v="5"/>
    <n v="5"/>
    <n v="0"/>
    <n v="0"/>
  </r>
  <r>
    <x v="131"/>
    <s v="Подношење усаглашеног захтева за издавање/измену грађевинске дозволе"/>
    <n v="1"/>
    <n v="1"/>
    <n v="1"/>
    <n v="0"/>
    <n v="0"/>
  </r>
  <r>
    <x v="131"/>
    <s v="Подношење усаглашеног захтева за издавање/измену локацијских услова"/>
    <n v="2"/>
    <n v="1"/>
    <n v="1"/>
    <n v="0"/>
    <n v="0"/>
  </r>
  <r>
    <x v="131"/>
    <s v="Подношење усаглашеног захтева за издавање/измену решења о одобрењу извођења радова "/>
    <n v="6"/>
    <n v="6"/>
    <n v="5"/>
    <n v="1"/>
    <n v="0"/>
  </r>
  <r>
    <x v="132"/>
    <s v="Подношење усаглашеног захтева за издавање/измену грађевинске дозволе"/>
    <n v="2"/>
    <n v="2"/>
    <n v="2"/>
    <n v="0"/>
    <n v="0"/>
  </r>
  <r>
    <x v="132"/>
    <s v="Подношење усаглашеног захтева за издавање/измену решења о одобрењу извођења радова "/>
    <n v="1"/>
    <n v="1"/>
    <n v="1"/>
    <n v="0"/>
    <n v="0"/>
  </r>
  <r>
    <x v="132"/>
    <s v="Подношење усаглашеног захтева за издавање/измену локацијских услова"/>
    <n v="6"/>
    <n v="6"/>
    <n v="5"/>
    <n v="1"/>
    <n v="0"/>
  </r>
  <r>
    <x v="133"/>
    <s v="Подношење усаглашеног захтева за издавање/измену грађевинске дозволе"/>
    <n v="11"/>
    <n v="11"/>
    <n v="11"/>
    <n v="0"/>
    <n v="0"/>
  </r>
  <r>
    <x v="133"/>
    <s v="Подношење усаглашеног захтева за издавање/измену локацијских услова"/>
    <n v="17"/>
    <n v="17"/>
    <n v="13"/>
    <n v="4"/>
    <n v="0"/>
  </r>
  <r>
    <x v="133"/>
    <s v="Подношење усаглашеног захтева за издавање/измену решења о одобрењу извођења радова "/>
    <n v="8"/>
    <n v="8"/>
    <n v="7"/>
    <n v="1"/>
    <n v="0"/>
  </r>
  <r>
    <x v="133"/>
    <s v="Подношење усаглашеног захтева за издавање употребне дозволе"/>
    <n v="3"/>
    <n v="3"/>
    <n v="2"/>
    <n v="1"/>
    <n v="0"/>
  </r>
  <r>
    <x v="134"/>
    <s v="Подношење усаглашеног захтева за издавање/измену локацијских услова"/>
    <n v="1"/>
    <n v="1"/>
    <n v="1"/>
    <n v="0"/>
    <n v="0"/>
  </r>
  <r>
    <x v="134"/>
    <s v="Подношење усаглашеног захтева за издавање/измену решења о одобрењу извођења радова "/>
    <n v="1"/>
    <n v="1"/>
    <n v="0"/>
    <n v="1"/>
    <n v="0"/>
  </r>
  <r>
    <x v="135"/>
    <s v="Подношење усаглашеног захтева за издавање/измену решења о одобрењу извођења радова "/>
    <n v="35"/>
    <n v="34"/>
    <n v="29"/>
    <n v="5"/>
    <n v="0"/>
  </r>
  <r>
    <x v="135"/>
    <s v="Достављање техничке документације у погледу мера заштите од пожара на основу усаглашеног захтева"/>
    <n v="1"/>
    <n v="1"/>
    <n v="0"/>
    <n v="1"/>
    <n v="0"/>
  </r>
  <r>
    <x v="135"/>
    <s v="Подношење усаглашеног захтева за издавање/измену локацијских услова"/>
    <n v="8"/>
    <n v="8"/>
    <n v="7"/>
    <n v="1"/>
    <n v="0"/>
  </r>
  <r>
    <x v="135"/>
    <s v="Подношење усаглашеног захтева за издавање/измену привремене грађевинске дозволе"/>
    <n v="1"/>
    <n v="1"/>
    <n v="1"/>
    <n v="0"/>
    <n v="0"/>
  </r>
  <r>
    <x v="135"/>
    <s v="Подношење усаглашеног захтева за издавање/измену грађевинске дозволе"/>
    <n v="24"/>
    <n v="24"/>
    <n v="21"/>
    <n v="3"/>
    <n v="0"/>
  </r>
  <r>
    <x v="135"/>
    <s v="Подношење усаглашеног захтева за издавање употребне дозволе"/>
    <n v="19"/>
    <n v="19"/>
    <n v="17"/>
    <n v="2"/>
    <n v="0"/>
  </r>
  <r>
    <x v="136"/>
    <s v="Достављање техничке документације у погледу мера заштите од пожара на основу усаглашеног захтева"/>
    <n v="2"/>
    <n v="2"/>
    <n v="2"/>
    <n v="0"/>
    <n v="0"/>
  </r>
  <r>
    <x v="136"/>
    <s v="Подношење усаглашеног захтева за издавање/измену локацијских услова"/>
    <n v="6"/>
    <n v="5"/>
    <n v="3"/>
    <n v="2"/>
    <n v="0"/>
  </r>
  <r>
    <x v="136"/>
    <s v="Подношење усаглашеног захтева за издавање употребне дозволе"/>
    <n v="3"/>
    <n v="3"/>
    <n v="3"/>
    <n v="0"/>
    <n v="0"/>
  </r>
  <r>
    <x v="136"/>
    <s v="Подношење усаглашеног захтева за издавање/измену решења о одобрењу извођења радова "/>
    <n v="4"/>
    <n v="4"/>
    <n v="4"/>
    <n v="0"/>
    <n v="0"/>
  </r>
  <r>
    <x v="137"/>
    <s v="Подношење усаглашеног захтева за издавање/измену решења о одобрењу извођења радова "/>
    <n v="2"/>
    <n v="1"/>
    <n v="0"/>
    <n v="1"/>
    <n v="0"/>
  </r>
  <r>
    <x v="137"/>
    <s v="Подношење усаглашеног захтева за издавање/измену грађевинске дозволе"/>
    <n v="2"/>
    <n v="2"/>
    <n v="2"/>
    <n v="0"/>
    <n v="0"/>
  </r>
  <r>
    <x v="137"/>
    <s v="Подношење усаглашеног захтева за издавање/измену локацијских услова"/>
    <n v="1"/>
    <n v="1"/>
    <n v="1"/>
    <n v="0"/>
    <n v="0"/>
  </r>
  <r>
    <x v="138"/>
    <s v="Подношење усаглашеног захтева за издавање/измену локацијских услова"/>
    <n v="4"/>
    <n v="3"/>
    <n v="3"/>
    <n v="0"/>
    <n v="0"/>
  </r>
  <r>
    <x v="138"/>
    <s v="Подношење усаглашеног захтева за издавање/измену решења о одобрењу извођења радова "/>
    <n v="1"/>
    <n v="1"/>
    <n v="1"/>
    <n v="0"/>
    <n v="0"/>
  </r>
  <r>
    <x v="139"/>
    <s v="Подношење усаглашеног захтева за издавање/измену локацијских услова"/>
    <n v="4"/>
    <n v="4"/>
    <n v="4"/>
    <n v="0"/>
    <n v="0"/>
  </r>
  <r>
    <x v="140"/>
    <s v="Подношење усаглашеног захтева за издавање употребне дозволе"/>
    <n v="1"/>
    <n v="1"/>
    <n v="1"/>
    <n v="0"/>
    <n v="0"/>
  </r>
  <r>
    <x v="140"/>
    <s v="Подношење усаглашеног захтева за издавање/измену грађевинске дозволе"/>
    <n v="3"/>
    <n v="3"/>
    <n v="3"/>
    <n v="0"/>
    <n v="0"/>
  </r>
  <r>
    <x v="140"/>
    <s v="Подношење усаглашеног захтева за издавање/измену локацијских услова"/>
    <n v="8"/>
    <n v="8"/>
    <n v="6"/>
    <n v="2"/>
    <n v="0"/>
  </r>
  <r>
    <x v="140"/>
    <s v="Подношење усаглашеног захтева за издавање/измену решења о одобрењу извођења радова "/>
    <n v="3"/>
    <n v="3"/>
    <n v="2"/>
    <n v="1"/>
    <n v="0"/>
  </r>
  <r>
    <x v="141"/>
    <s v="Подношење усаглашеног захтева за издавање употребне дозволе"/>
    <n v="4"/>
    <n v="4"/>
    <n v="3"/>
    <n v="1"/>
    <n v="0"/>
  </r>
  <r>
    <x v="141"/>
    <s v="Подношење усаглашеног захтева за издавање/измену локацијских услова"/>
    <n v="3"/>
    <n v="3"/>
    <n v="3"/>
    <n v="0"/>
    <n v="0"/>
  </r>
  <r>
    <x v="141"/>
    <s v="Подношење усаглашеног захтева за издавање/измену грађевинске дозволе"/>
    <n v="12"/>
    <n v="11"/>
    <n v="8"/>
    <n v="3"/>
    <n v="0"/>
  </r>
  <r>
    <x v="141"/>
    <s v="Подношење усаглашеног захтева за издавање/измену решења о одобрењу извођења радова "/>
    <n v="7"/>
    <n v="7"/>
    <n v="2"/>
    <n v="5"/>
    <n v="0"/>
  </r>
  <r>
    <x v="142"/>
    <s v="Подношење усаглашеног захтева за издавање употребне дозволе"/>
    <n v="2"/>
    <n v="2"/>
    <n v="2"/>
    <n v="0"/>
    <n v="0"/>
  </r>
  <r>
    <x v="142"/>
    <s v="Подношење усаглашеног захтева за издавање/измену грађевинске дозволе"/>
    <n v="3"/>
    <n v="3"/>
    <n v="2"/>
    <n v="1"/>
    <n v="0"/>
  </r>
  <r>
    <x v="142"/>
    <s v="Подношење усаглашеног захтева за издавање/измену локацијских услова"/>
    <n v="7"/>
    <n v="6"/>
    <n v="4"/>
    <n v="2"/>
    <n v="0"/>
  </r>
  <r>
    <x v="142"/>
    <s v="Подношење усаглашеног захтева за издавање/измену решења о одобрењу извођења радова "/>
    <n v="5"/>
    <n v="2"/>
    <n v="2"/>
    <n v="0"/>
    <n v="0"/>
  </r>
  <r>
    <x v="143"/>
    <s v="Подношење усаглашеног захтева за издавање/измену грађевинске дозволе"/>
    <n v="2"/>
    <n v="2"/>
    <n v="2"/>
    <n v="0"/>
    <n v="0"/>
  </r>
  <r>
    <x v="143"/>
    <s v="Подношење усаглашеног захтева за издавање употребне дозволе"/>
    <n v="1"/>
    <n v="1"/>
    <n v="1"/>
    <n v="0"/>
    <n v="0"/>
  </r>
  <r>
    <x v="143"/>
    <s v="Подношење усаглашеног захтева за издавање/измену решења о одобрењу извођења радова "/>
    <n v="1"/>
    <n v="1"/>
    <n v="1"/>
    <n v="0"/>
    <n v="0"/>
  </r>
  <r>
    <x v="143"/>
    <s v="Подношење усаглашеног захтева за издавање/измену локацијских услова"/>
    <n v="1"/>
    <n v="1"/>
    <n v="1"/>
    <n v="0"/>
    <n v="0"/>
  </r>
  <r>
    <x v="144"/>
    <s v="Достављање техничке документације у погледу мера заштите од пожара на основу усаглашеног захтева"/>
    <n v="6"/>
    <n v="6"/>
    <n v="6"/>
    <n v="0"/>
    <n v="0"/>
  </r>
  <r>
    <x v="144"/>
    <s v="Подношење усаглашеног захтева за издавање употребне дозволе"/>
    <n v="5"/>
    <n v="4"/>
    <n v="4"/>
    <n v="0"/>
    <n v="0"/>
  </r>
  <r>
    <x v="144"/>
    <s v="Подношење усаглашеног захтева за издавање/измену локацијских услова"/>
    <n v="11"/>
    <n v="4"/>
    <n v="3"/>
    <n v="1"/>
    <n v="2"/>
  </r>
  <r>
    <x v="144"/>
    <s v="Подношење усаглашеног захтева за издавање/измену решења о одобрењу извођења радова "/>
    <n v="16"/>
    <n v="16"/>
    <n v="14"/>
    <n v="2"/>
    <n v="0"/>
  </r>
  <r>
    <x v="144"/>
    <s v="Подношење усаглашеног захтева за издавање/измену грађевинске дозволе"/>
    <n v="27"/>
    <n v="23"/>
    <n v="21"/>
    <n v="2"/>
    <n v="0"/>
  </r>
  <r>
    <x v="145"/>
    <s v="Подношење усаглашеног захтева за издавање/измену решења о одобрењу извођења радова "/>
    <n v="13"/>
    <n v="13"/>
    <n v="10"/>
    <n v="3"/>
    <n v="0"/>
  </r>
  <r>
    <x v="145"/>
    <s v="Подношење усаглашеног захтева за издавање употребне дозволе"/>
    <n v="1"/>
    <n v="1"/>
    <n v="1"/>
    <n v="0"/>
    <n v="0"/>
  </r>
  <r>
    <x v="145"/>
    <s v="Подношење усаглашеног захтева за издавање/измену грађевинске дозволе"/>
    <n v="4"/>
    <n v="4"/>
    <n v="4"/>
    <n v="0"/>
    <n v="0"/>
  </r>
  <r>
    <x v="145"/>
    <s v="Подношење усаглашеног захтева за издавање/измену локацијских услова"/>
    <n v="11"/>
    <n v="11"/>
    <n v="11"/>
    <n v="0"/>
    <n v="0"/>
  </r>
  <r>
    <x v="146"/>
    <s v="Подношење усаглашеног захтева за издавање/измену грађевинске дозволе"/>
    <n v="5"/>
    <n v="5"/>
    <n v="4"/>
    <n v="1"/>
    <n v="0"/>
  </r>
  <r>
    <x v="146"/>
    <s v="Подношење усаглашеног захтева за издавање/измену решења о одобрењу извођења радова "/>
    <n v="5"/>
    <n v="5"/>
    <n v="4"/>
    <n v="1"/>
    <n v="0"/>
  </r>
  <r>
    <x v="146"/>
    <s v="Подношење усаглашеног захтева за издавање/измену локацијских услова"/>
    <n v="3"/>
    <n v="3"/>
    <n v="3"/>
    <n v="0"/>
    <n v="0"/>
  </r>
  <r>
    <x v="146"/>
    <s v="Подношење усаглашеног захтева за издавање употребне дозволе"/>
    <n v="3"/>
    <n v="3"/>
    <n v="3"/>
    <n v="0"/>
    <n v="0"/>
  </r>
  <r>
    <x v="147"/>
    <s v="Подношење усаглашеног захтева за издавање употребне дозволе"/>
    <n v="1"/>
    <n v="1"/>
    <n v="0"/>
    <n v="1"/>
    <n v="0"/>
  </r>
  <r>
    <x v="147"/>
    <s v="Подношење усаглашеног захтева за издавање/измену решења о одобрењу извођења радова "/>
    <n v="1"/>
    <n v="1"/>
    <n v="1"/>
    <n v="0"/>
    <n v="0"/>
  </r>
  <r>
    <x v="147"/>
    <s v="Подношење усаглашеног захтева за издавање/измену локацијских услова"/>
    <n v="1"/>
    <n v="1"/>
    <n v="1"/>
    <n v="0"/>
    <n v="0"/>
  </r>
  <r>
    <x v="147"/>
    <s v="Подношење усаглашеног захтева за издавање/измену грађевинске дозволе"/>
    <n v="2"/>
    <n v="2"/>
    <n v="2"/>
    <n v="0"/>
    <n v="0"/>
  </r>
  <r>
    <x v="148"/>
    <s v="Достављање техничке документације у погледу мера заштите од пожара на основу усаглашеног захтева"/>
    <n v="4"/>
    <n v="2"/>
    <n v="1"/>
    <n v="1"/>
    <n v="0"/>
  </r>
  <r>
    <x v="148"/>
    <s v="Подношење усаглашеног захтева за издавање/измену решења о одобрењу извођења радова "/>
    <n v="2"/>
    <n v="2"/>
    <n v="2"/>
    <n v="0"/>
    <n v="0"/>
  </r>
  <r>
    <x v="148"/>
    <s v="Подношење усаглашеног захтева за издавање употребне дозволе"/>
    <n v="2"/>
    <n v="2"/>
    <n v="1"/>
    <n v="1"/>
    <n v="0"/>
  </r>
  <r>
    <x v="148"/>
    <s v="Подношење усаглашеног захтева за издавање/измену локацијских услова"/>
    <n v="6"/>
    <n v="6"/>
    <n v="6"/>
    <n v="0"/>
    <n v="0"/>
  </r>
  <r>
    <x v="149"/>
    <s v="Подношење усаглашеног захтева за издавање/измену локацијских услова"/>
    <n v="1"/>
    <n v="0"/>
    <n v="0"/>
    <n v="0"/>
    <n v="0"/>
  </r>
  <r>
    <x v="150"/>
    <s v="Подношење усаглашеног захтева за издавање употребне дозволе"/>
    <n v="7"/>
    <n v="7"/>
    <n v="7"/>
    <n v="0"/>
    <n v="0"/>
  </r>
  <r>
    <x v="150"/>
    <s v="Подношење усаглашеног захтева за издавање/измену грађевинске дозволе"/>
    <n v="5"/>
    <n v="5"/>
    <n v="5"/>
    <n v="0"/>
    <n v="0"/>
  </r>
  <r>
    <x v="150"/>
    <s v="Подношење усаглашеног захтева за издавање/измену решења о одобрењу извођења радова "/>
    <n v="17"/>
    <n v="17"/>
    <n v="16"/>
    <n v="1"/>
    <n v="0"/>
  </r>
  <r>
    <x v="150"/>
    <s v="Подношење усаглашеног захтева за издавање/измену локацијских услова"/>
    <n v="7"/>
    <n v="7"/>
    <n v="5"/>
    <n v="2"/>
    <n v="0"/>
  </r>
  <r>
    <x v="151"/>
    <s v="Подношење усаглашеног захтева за издавање/измену грађевинске дозволе"/>
    <n v="2"/>
    <n v="2"/>
    <n v="2"/>
    <n v="0"/>
    <n v="0"/>
  </r>
  <r>
    <x v="151"/>
    <s v="Подношење усаглашеног захтева за издавање/измену локацијских услова"/>
    <n v="14"/>
    <n v="12"/>
    <n v="12"/>
    <n v="0"/>
    <n v="0"/>
  </r>
  <r>
    <x v="152"/>
    <s v="Подношење усаглашеног захтева за издавање/измену локацијских услова"/>
    <n v="1"/>
    <n v="1"/>
    <n v="1"/>
    <n v="0"/>
    <n v="0"/>
  </r>
  <r>
    <x v="152"/>
    <s v="Подношење усаглашеног захтева за издавање/измену грађевинске дозволе"/>
    <n v="1"/>
    <n v="1"/>
    <n v="1"/>
    <n v="0"/>
    <n v="0"/>
  </r>
  <r>
    <x v="152"/>
    <s v="Подношење усаглашеног захтева за издавање/измену решења о одобрењу извођења радова "/>
    <n v="1"/>
    <n v="1"/>
    <n v="1"/>
    <n v="0"/>
    <n v="0"/>
  </r>
  <r>
    <x v="153"/>
    <s v="Подношење усаглашеног захтева за издавање употребне дозволе"/>
    <n v="9"/>
    <n v="9"/>
    <n v="8"/>
    <n v="1"/>
    <n v="0"/>
  </r>
  <r>
    <x v="153"/>
    <s v="Подношење усаглашеног захтева за издавање/измену решења о одобрењу извођења радова "/>
    <n v="10"/>
    <n v="10"/>
    <n v="10"/>
    <n v="0"/>
    <n v="0"/>
  </r>
  <r>
    <x v="153"/>
    <s v="Подношење усаглашеног захтева за издавање/измену локацијских услова"/>
    <n v="10"/>
    <n v="10"/>
    <n v="9"/>
    <n v="1"/>
    <n v="0"/>
  </r>
  <r>
    <x v="153"/>
    <s v="Подношење усаглашеног захтева за издавање/измену грађевинске дозволе"/>
    <n v="10"/>
    <n v="9"/>
    <n v="8"/>
    <n v="1"/>
    <n v="0"/>
  </r>
  <r>
    <x v="154"/>
    <s v="Достављање техничке документације у погледу мера заштите од пожара на основу усаглашеног захтева"/>
    <n v="1"/>
    <n v="1"/>
    <n v="1"/>
    <n v="0"/>
    <n v="0"/>
  </r>
  <r>
    <x v="154"/>
    <s v="Подношење усаглашеног захтева за издавање/измену локацијских услова"/>
    <n v="23"/>
    <n v="20"/>
    <n v="14"/>
    <n v="6"/>
    <n v="0"/>
  </r>
  <r>
    <x v="154"/>
    <s v="Подношење усаглашеног захтева за издавање употребне дозволе"/>
    <n v="3"/>
    <n v="3"/>
    <n v="2"/>
    <n v="1"/>
    <n v="0"/>
  </r>
  <r>
    <x v="154"/>
    <s v="Подношење усаглашеног захтева за издавање/измену решења о одобрењу извођења радова "/>
    <n v="5"/>
    <n v="5"/>
    <n v="5"/>
    <n v="0"/>
    <n v="0"/>
  </r>
  <r>
    <x v="154"/>
    <s v="Подношење усаглашеног захтева за издавање/измену грађевинске дозволе"/>
    <n v="5"/>
    <n v="5"/>
    <n v="4"/>
    <n v="1"/>
    <n v="0"/>
  </r>
  <r>
    <x v="155"/>
    <s v="Подношење усаглашеног захтева за издавање/измену решења о одобрењу извођења радова "/>
    <n v="7"/>
    <n v="1"/>
    <n v="0"/>
    <n v="1"/>
    <n v="1"/>
  </r>
  <r>
    <x v="155"/>
    <s v="Достављање техничке документације у погледу мера заштите од пожара на основу усаглашеног захтева"/>
    <n v="2"/>
    <n v="1"/>
    <n v="1"/>
    <n v="0"/>
    <n v="0"/>
  </r>
  <r>
    <x v="155"/>
    <s v="Подношење усаглашеног захтева за издавање/измену грађевинске дозволе"/>
    <n v="17"/>
    <n v="16"/>
    <n v="12"/>
    <n v="4"/>
    <n v="0"/>
  </r>
  <r>
    <x v="155"/>
    <s v="Подношење усаглашеног захтева за издавање/измену локацијских услова"/>
    <n v="63"/>
    <n v="45"/>
    <n v="35"/>
    <n v="10"/>
    <n v="0"/>
  </r>
  <r>
    <x v="155"/>
    <s v="Подношење усаглашеног захтева за издавање употребне дозволе"/>
    <n v="2"/>
    <n v="2"/>
    <n v="2"/>
    <n v="0"/>
    <n v="0"/>
  </r>
  <r>
    <x v="156"/>
    <s v="Подношење усаглашеног захтева за издавање/измену локацијских услова"/>
    <n v="1"/>
    <n v="1"/>
    <n v="1"/>
    <n v="0"/>
    <n v="0"/>
  </r>
  <r>
    <x v="156"/>
    <s v="Подношење усаглашеног захтева за издавање/измену грађевинске дозволе"/>
    <n v="2"/>
    <n v="2"/>
    <n v="2"/>
    <n v="0"/>
    <n v="0"/>
  </r>
  <r>
    <x v="156"/>
    <s v="Подношење усаглашеног захтева за издавање/измену решења о одобрењу извођења радова "/>
    <n v="4"/>
    <n v="4"/>
    <n v="4"/>
    <n v="0"/>
    <n v="0"/>
  </r>
  <r>
    <x v="157"/>
    <s v="Подношење усаглашеног захтева за издавање употребне дозволе"/>
    <n v="3"/>
    <n v="3"/>
    <n v="2"/>
    <n v="1"/>
    <n v="0"/>
  </r>
  <r>
    <x v="157"/>
    <s v="Подношење усаглашеног захтева за издавање/измену локацијских услова"/>
    <n v="6"/>
    <n v="5"/>
    <n v="4"/>
    <n v="1"/>
    <n v="0"/>
  </r>
  <r>
    <x v="157"/>
    <s v="Подношење усаглашеног захтева за издавање/измену решења о одобрењу извођења радова "/>
    <n v="6"/>
    <n v="6"/>
    <n v="5"/>
    <n v="1"/>
    <n v="0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162">
  <r>
    <x v="0"/>
    <n v="3810"/>
    <n v="2950"/>
    <n v="2045"/>
    <n v="905"/>
    <n v="4"/>
  </r>
  <r>
    <x v="1"/>
    <n v="1265"/>
    <n v="1147"/>
    <n v="1021"/>
    <n v="126"/>
    <n v="2"/>
  </r>
  <r>
    <x v="2"/>
    <n v="700"/>
    <n v="636"/>
    <n v="571"/>
    <n v="65"/>
    <n v="0"/>
  </r>
  <r>
    <x v="3"/>
    <n v="505"/>
    <n v="467"/>
    <n v="414"/>
    <n v="53"/>
    <n v="0"/>
  </r>
  <r>
    <x v="4"/>
    <n v="177"/>
    <n v="163"/>
    <n v="127"/>
    <n v="36"/>
    <n v="1"/>
  </r>
  <r>
    <x v="5"/>
    <n v="798"/>
    <n v="732"/>
    <n v="649"/>
    <n v="83"/>
    <n v="2"/>
  </r>
  <r>
    <x v="6"/>
    <n v="479"/>
    <n v="437"/>
    <n v="390"/>
    <n v="47"/>
    <n v="2"/>
  </r>
  <r>
    <x v="7"/>
    <n v="357"/>
    <n v="336"/>
    <n v="293"/>
    <n v="43"/>
    <n v="2"/>
  </r>
  <r>
    <x v="8"/>
    <n v="1686"/>
    <n v="1491"/>
    <n v="1322"/>
    <n v="169"/>
    <n v="1"/>
  </r>
  <r>
    <x v="9"/>
    <n v="783"/>
    <n v="740"/>
    <n v="659"/>
    <n v="81"/>
    <n v="1"/>
  </r>
  <r>
    <x v="10"/>
    <n v="1092"/>
    <n v="1056"/>
    <n v="939"/>
    <n v="117"/>
    <n v="2"/>
  </r>
  <r>
    <x v="11"/>
    <n v="684"/>
    <n v="604"/>
    <n v="464"/>
    <n v="140"/>
    <n v="1"/>
  </r>
  <r>
    <x v="12"/>
    <n v="938"/>
    <n v="808"/>
    <n v="718"/>
    <n v="90"/>
    <n v="0"/>
  </r>
  <r>
    <x v="13"/>
    <n v="1353"/>
    <n v="1232"/>
    <n v="995"/>
    <n v="237"/>
    <n v="9"/>
  </r>
  <r>
    <x v="14"/>
    <n v="488"/>
    <n v="454"/>
    <n v="347"/>
    <n v="107"/>
    <n v="4"/>
  </r>
  <r>
    <x v="15"/>
    <n v="4415"/>
    <n v="3952"/>
    <n v="3580"/>
    <n v="372"/>
    <n v="8"/>
  </r>
  <r>
    <x v="16"/>
    <n v="1511"/>
    <n v="1423"/>
    <n v="1152"/>
    <n v="271"/>
    <n v="2"/>
  </r>
  <r>
    <x v="17"/>
    <n v="420"/>
    <n v="392"/>
    <n v="326"/>
    <n v="66"/>
    <n v="0"/>
  </r>
  <r>
    <x v="18"/>
    <n v="514"/>
    <n v="465"/>
    <n v="420"/>
    <n v="45"/>
    <n v="1"/>
  </r>
  <r>
    <x v="19"/>
    <n v="664"/>
    <n v="615"/>
    <n v="523"/>
    <n v="92"/>
    <n v="5"/>
  </r>
  <r>
    <x v="20"/>
    <n v="940"/>
    <n v="906"/>
    <n v="842"/>
    <n v="64"/>
    <n v="2"/>
  </r>
  <r>
    <x v="21"/>
    <n v="1128"/>
    <n v="1029"/>
    <n v="984"/>
    <n v="45"/>
    <n v="18"/>
  </r>
  <r>
    <x v="22"/>
    <n v="1483"/>
    <n v="1406"/>
    <n v="1323"/>
    <n v="83"/>
    <n v="25"/>
  </r>
  <r>
    <x v="23"/>
    <n v="706"/>
    <n v="667"/>
    <n v="570"/>
    <n v="97"/>
    <n v="0"/>
  </r>
  <r>
    <x v="24"/>
    <n v="776"/>
    <n v="750"/>
    <n v="686"/>
    <n v="64"/>
    <n v="4"/>
  </r>
  <r>
    <x v="25"/>
    <n v="1507"/>
    <n v="1448"/>
    <n v="1298"/>
    <n v="150"/>
    <n v="0"/>
  </r>
  <r>
    <x v="26"/>
    <n v="450"/>
    <n v="421"/>
    <n v="394"/>
    <n v="27"/>
    <n v="0"/>
  </r>
  <r>
    <x v="27"/>
    <n v="944"/>
    <n v="857"/>
    <n v="677"/>
    <n v="180"/>
    <n v="0"/>
  </r>
  <r>
    <x v="28"/>
    <n v="326"/>
    <n v="312"/>
    <n v="222"/>
    <n v="90"/>
    <n v="0"/>
  </r>
  <r>
    <x v="29"/>
    <n v="359"/>
    <n v="327"/>
    <n v="237"/>
    <n v="90"/>
    <n v="0"/>
  </r>
  <r>
    <x v="30"/>
    <n v="689"/>
    <n v="626"/>
    <n v="557"/>
    <n v="69"/>
    <n v="20"/>
  </r>
  <r>
    <x v="31"/>
    <n v="457"/>
    <n v="396"/>
    <n v="262"/>
    <n v="134"/>
    <n v="0"/>
  </r>
  <r>
    <x v="32"/>
    <n v="480"/>
    <n v="455"/>
    <n v="386"/>
    <n v="69"/>
    <n v="0"/>
  </r>
  <r>
    <x v="33"/>
    <n v="691"/>
    <n v="644"/>
    <n v="556"/>
    <n v="88"/>
    <n v="0"/>
  </r>
  <r>
    <x v="34"/>
    <n v="140"/>
    <n v="137"/>
    <n v="86"/>
    <n v="51"/>
    <n v="0"/>
  </r>
  <r>
    <x v="35"/>
    <n v="679"/>
    <n v="627"/>
    <n v="552"/>
    <n v="75"/>
    <n v="6"/>
  </r>
  <r>
    <x v="36"/>
    <n v="222"/>
    <n v="204"/>
    <n v="131"/>
    <n v="73"/>
    <n v="2"/>
  </r>
  <r>
    <x v="37"/>
    <n v="124"/>
    <n v="107"/>
    <n v="76"/>
    <n v="31"/>
    <n v="0"/>
  </r>
  <r>
    <x v="38"/>
    <n v="435"/>
    <n v="416"/>
    <n v="298"/>
    <n v="118"/>
    <n v="3"/>
  </r>
  <r>
    <x v="39"/>
    <n v="385"/>
    <n v="366"/>
    <n v="360"/>
    <n v="6"/>
    <n v="0"/>
  </r>
  <r>
    <x v="40"/>
    <n v="361"/>
    <n v="337"/>
    <n v="185"/>
    <n v="152"/>
    <n v="1"/>
  </r>
  <r>
    <x v="41"/>
    <n v="453"/>
    <n v="418"/>
    <n v="361"/>
    <n v="57"/>
    <n v="4"/>
  </r>
  <r>
    <x v="42"/>
    <n v="347"/>
    <n v="277"/>
    <n v="185"/>
    <n v="92"/>
    <n v="0"/>
  </r>
  <r>
    <x v="43"/>
    <n v="135"/>
    <n v="129"/>
    <n v="121"/>
    <n v="8"/>
    <n v="0"/>
  </r>
  <r>
    <x v="44"/>
    <n v="130"/>
    <n v="120"/>
    <n v="107"/>
    <n v="13"/>
    <n v="0"/>
  </r>
  <r>
    <x v="45"/>
    <n v="369"/>
    <n v="354"/>
    <n v="326"/>
    <n v="28"/>
    <n v="0"/>
  </r>
  <r>
    <x v="46"/>
    <n v="129"/>
    <n v="113"/>
    <n v="102"/>
    <n v="11"/>
    <n v="0"/>
  </r>
  <r>
    <x v="47"/>
    <n v="334"/>
    <n v="317"/>
    <n v="298"/>
    <n v="19"/>
    <n v="1"/>
  </r>
  <r>
    <x v="48"/>
    <n v="486"/>
    <n v="451"/>
    <n v="416"/>
    <n v="35"/>
    <n v="0"/>
  </r>
  <r>
    <x v="49"/>
    <n v="107"/>
    <n v="94"/>
    <n v="81"/>
    <n v="13"/>
    <n v="0"/>
  </r>
  <r>
    <x v="50"/>
    <n v="41"/>
    <n v="39"/>
    <n v="35"/>
    <n v="4"/>
    <n v="0"/>
  </r>
  <r>
    <x v="51"/>
    <n v="261"/>
    <n v="238"/>
    <n v="212"/>
    <n v="26"/>
    <n v="6"/>
  </r>
  <r>
    <x v="52"/>
    <n v="123"/>
    <n v="119"/>
    <n v="114"/>
    <n v="5"/>
    <n v="0"/>
  </r>
  <r>
    <x v="53"/>
    <n v="161"/>
    <n v="139"/>
    <n v="130"/>
    <n v="9"/>
    <n v="0"/>
  </r>
  <r>
    <x v="54"/>
    <n v="444"/>
    <n v="333"/>
    <n v="315"/>
    <n v="18"/>
    <n v="0"/>
  </r>
  <r>
    <x v="55"/>
    <n v="360"/>
    <n v="348"/>
    <n v="334"/>
    <n v="14"/>
    <n v="0"/>
  </r>
  <r>
    <x v="56"/>
    <n v="125"/>
    <n v="116"/>
    <n v="101"/>
    <n v="15"/>
    <n v="0"/>
  </r>
  <r>
    <x v="57"/>
    <n v="67"/>
    <n v="54"/>
    <n v="53"/>
    <n v="1"/>
    <n v="0"/>
  </r>
  <r>
    <x v="58"/>
    <n v="108"/>
    <n v="87"/>
    <n v="76"/>
    <n v="11"/>
    <n v="0"/>
  </r>
  <r>
    <x v="59"/>
    <n v="228"/>
    <n v="220"/>
    <n v="200"/>
    <n v="20"/>
    <n v="1"/>
  </r>
  <r>
    <x v="60"/>
    <n v="364"/>
    <n v="355"/>
    <n v="334"/>
    <n v="21"/>
    <n v="1"/>
  </r>
  <r>
    <x v="61"/>
    <n v="50"/>
    <n v="46"/>
    <n v="43"/>
    <n v="3"/>
    <n v="0"/>
  </r>
  <r>
    <x v="62"/>
    <n v="488"/>
    <n v="477"/>
    <n v="440"/>
    <n v="37"/>
    <n v="0"/>
  </r>
  <r>
    <x v="63"/>
    <n v="37"/>
    <n v="31"/>
    <n v="30"/>
    <n v="1"/>
    <n v="0"/>
  </r>
  <r>
    <x v="64"/>
    <n v="111"/>
    <n v="106"/>
    <n v="95"/>
    <n v="11"/>
    <n v="0"/>
  </r>
  <r>
    <x v="65"/>
    <n v="267"/>
    <n v="233"/>
    <n v="198"/>
    <n v="35"/>
    <n v="1"/>
  </r>
  <r>
    <x v="66"/>
    <n v="30"/>
    <n v="27"/>
    <n v="25"/>
    <n v="2"/>
    <n v="0"/>
  </r>
  <r>
    <x v="67"/>
    <n v="168"/>
    <n v="155"/>
    <n v="120"/>
    <n v="35"/>
    <n v="0"/>
  </r>
  <r>
    <x v="68"/>
    <n v="169"/>
    <n v="168"/>
    <n v="161"/>
    <n v="7"/>
    <n v="0"/>
  </r>
  <r>
    <x v="69"/>
    <n v="152"/>
    <n v="148"/>
    <n v="127"/>
    <n v="21"/>
    <n v="0"/>
  </r>
  <r>
    <x v="70"/>
    <n v="485"/>
    <n v="449"/>
    <n v="417"/>
    <n v="32"/>
    <n v="1"/>
  </r>
  <r>
    <x v="71"/>
    <n v="367"/>
    <n v="350"/>
    <n v="287"/>
    <n v="63"/>
    <n v="0"/>
  </r>
  <r>
    <x v="72"/>
    <n v="89"/>
    <n v="87"/>
    <n v="87"/>
    <n v="0"/>
    <n v="0"/>
  </r>
  <r>
    <x v="73"/>
    <n v="127"/>
    <n v="121"/>
    <n v="103"/>
    <n v="18"/>
    <n v="0"/>
  </r>
  <r>
    <x v="74"/>
    <n v="230"/>
    <n v="210"/>
    <n v="183"/>
    <n v="27"/>
    <n v="0"/>
  </r>
  <r>
    <x v="75"/>
    <n v="503"/>
    <n v="467"/>
    <n v="431"/>
    <n v="36"/>
    <n v="0"/>
  </r>
  <r>
    <x v="76"/>
    <n v="425"/>
    <n v="390"/>
    <n v="309"/>
    <n v="81"/>
    <n v="9"/>
  </r>
  <r>
    <x v="77"/>
    <n v="13"/>
    <n v="12"/>
    <n v="11"/>
    <n v="1"/>
    <n v="0"/>
  </r>
  <r>
    <x v="78"/>
    <n v="159"/>
    <n v="153"/>
    <n v="137"/>
    <n v="16"/>
    <n v="0"/>
  </r>
  <r>
    <x v="79"/>
    <n v="535"/>
    <n v="513"/>
    <n v="445"/>
    <n v="68"/>
    <n v="0"/>
  </r>
  <r>
    <x v="80"/>
    <n v="203"/>
    <n v="197"/>
    <n v="171"/>
    <n v="26"/>
    <n v="1"/>
  </r>
  <r>
    <x v="81"/>
    <n v="69"/>
    <n v="68"/>
    <n v="59"/>
    <n v="9"/>
    <n v="0"/>
  </r>
  <r>
    <x v="82"/>
    <n v="69"/>
    <n v="63"/>
    <n v="57"/>
    <n v="6"/>
    <n v="0"/>
  </r>
  <r>
    <x v="83"/>
    <n v="269"/>
    <n v="249"/>
    <n v="202"/>
    <n v="47"/>
    <n v="0"/>
  </r>
  <r>
    <x v="84"/>
    <n v="80"/>
    <n v="76"/>
    <n v="76"/>
    <n v="0"/>
    <n v="0"/>
  </r>
  <r>
    <x v="85"/>
    <n v="94"/>
    <n v="91"/>
    <n v="86"/>
    <n v="5"/>
    <n v="0"/>
  </r>
  <r>
    <x v="86"/>
    <n v="129"/>
    <n v="122"/>
    <n v="121"/>
    <n v="1"/>
    <n v="0"/>
  </r>
  <r>
    <x v="87"/>
    <n v="79"/>
    <n v="71"/>
    <n v="61"/>
    <n v="10"/>
    <n v="0"/>
  </r>
  <r>
    <x v="88"/>
    <n v="192"/>
    <n v="187"/>
    <n v="161"/>
    <n v="26"/>
    <n v="0"/>
  </r>
  <r>
    <x v="89"/>
    <n v="560"/>
    <n v="533"/>
    <n v="496"/>
    <n v="37"/>
    <n v="1"/>
  </r>
  <r>
    <x v="90"/>
    <n v="289"/>
    <n v="257"/>
    <n v="229"/>
    <n v="28"/>
    <n v="0"/>
  </r>
  <r>
    <x v="91"/>
    <n v="242"/>
    <n v="233"/>
    <n v="211"/>
    <n v="22"/>
    <n v="0"/>
  </r>
  <r>
    <x v="92"/>
    <n v="409"/>
    <n v="381"/>
    <n v="344"/>
    <n v="37"/>
    <n v="0"/>
  </r>
  <r>
    <x v="93"/>
    <n v="95"/>
    <n v="91"/>
    <n v="78"/>
    <n v="13"/>
    <n v="1"/>
  </r>
  <r>
    <x v="94"/>
    <n v="169"/>
    <n v="160"/>
    <n v="150"/>
    <n v="10"/>
    <n v="0"/>
  </r>
  <r>
    <x v="95"/>
    <n v="130"/>
    <n v="119"/>
    <n v="114"/>
    <n v="5"/>
    <n v="0"/>
  </r>
  <r>
    <x v="96"/>
    <n v="442"/>
    <n v="428"/>
    <n v="379"/>
    <n v="49"/>
    <n v="0"/>
  </r>
  <r>
    <x v="97"/>
    <n v="89"/>
    <n v="79"/>
    <n v="74"/>
    <n v="5"/>
    <n v="0"/>
  </r>
  <r>
    <x v="98"/>
    <n v="134"/>
    <n v="130"/>
    <n v="113"/>
    <n v="17"/>
    <n v="0"/>
  </r>
  <r>
    <x v="99"/>
    <n v="113"/>
    <n v="92"/>
    <n v="83"/>
    <n v="9"/>
    <n v="0"/>
  </r>
  <r>
    <x v="100"/>
    <n v="548"/>
    <n v="514"/>
    <n v="463"/>
    <n v="51"/>
    <n v="0"/>
  </r>
  <r>
    <x v="101"/>
    <n v="51"/>
    <n v="49"/>
    <n v="38"/>
    <n v="11"/>
    <n v="1"/>
  </r>
  <r>
    <x v="102"/>
    <n v="208"/>
    <n v="200"/>
    <n v="166"/>
    <n v="34"/>
    <n v="2"/>
  </r>
  <r>
    <x v="103"/>
    <n v="97"/>
    <n v="91"/>
    <n v="76"/>
    <n v="15"/>
    <n v="1"/>
  </r>
  <r>
    <x v="104"/>
    <n v="110"/>
    <n v="101"/>
    <n v="85"/>
    <n v="16"/>
    <n v="0"/>
  </r>
  <r>
    <x v="105"/>
    <n v="118"/>
    <n v="110"/>
    <n v="93"/>
    <n v="17"/>
    <n v="0"/>
  </r>
  <r>
    <x v="106"/>
    <n v="136"/>
    <n v="131"/>
    <n v="123"/>
    <n v="8"/>
    <n v="0"/>
  </r>
  <r>
    <x v="107"/>
    <n v="114"/>
    <n v="110"/>
    <n v="94"/>
    <n v="16"/>
    <n v="0"/>
  </r>
  <r>
    <x v="108"/>
    <n v="72"/>
    <n v="59"/>
    <n v="56"/>
    <n v="3"/>
    <n v="0"/>
  </r>
  <r>
    <x v="109"/>
    <n v="107"/>
    <n v="102"/>
    <n v="99"/>
    <n v="3"/>
    <n v="0"/>
  </r>
  <r>
    <x v="110"/>
    <n v="162"/>
    <n v="154"/>
    <n v="149"/>
    <n v="5"/>
    <n v="0"/>
  </r>
  <r>
    <x v="111"/>
    <n v="123"/>
    <n v="119"/>
    <n v="108"/>
    <n v="11"/>
    <n v="0"/>
  </r>
  <r>
    <x v="112"/>
    <n v="103"/>
    <n v="97"/>
    <n v="95"/>
    <n v="2"/>
    <n v="0"/>
  </r>
  <r>
    <x v="113"/>
    <n v="48"/>
    <n v="47"/>
    <n v="37"/>
    <n v="10"/>
    <n v="0"/>
  </r>
  <r>
    <x v="114"/>
    <n v="31"/>
    <n v="30"/>
    <n v="29"/>
    <n v="1"/>
    <n v="1"/>
  </r>
  <r>
    <x v="115"/>
    <n v="166"/>
    <n v="155"/>
    <n v="146"/>
    <n v="9"/>
    <n v="0"/>
  </r>
  <r>
    <x v="116"/>
    <n v="324"/>
    <n v="316"/>
    <n v="298"/>
    <n v="18"/>
    <n v="0"/>
  </r>
  <r>
    <x v="117"/>
    <n v="99"/>
    <n v="97"/>
    <n v="88"/>
    <n v="9"/>
    <n v="0"/>
  </r>
  <r>
    <x v="118"/>
    <n v="37"/>
    <n v="34"/>
    <n v="32"/>
    <n v="2"/>
    <n v="0"/>
  </r>
  <r>
    <x v="119"/>
    <n v="306"/>
    <n v="288"/>
    <n v="264"/>
    <n v="24"/>
    <n v="1"/>
  </r>
  <r>
    <x v="120"/>
    <n v="62"/>
    <n v="61"/>
    <n v="57"/>
    <n v="4"/>
    <n v="1"/>
  </r>
  <r>
    <x v="121"/>
    <n v="109"/>
    <n v="105"/>
    <n v="97"/>
    <n v="8"/>
    <n v="0"/>
  </r>
  <r>
    <x v="122"/>
    <n v="65"/>
    <n v="50"/>
    <n v="49"/>
    <n v="1"/>
    <n v="0"/>
  </r>
  <r>
    <x v="123"/>
    <n v="275"/>
    <n v="262"/>
    <n v="253"/>
    <n v="9"/>
    <n v="0"/>
  </r>
  <r>
    <x v="124"/>
    <n v="709"/>
    <n v="669"/>
    <n v="618"/>
    <n v="51"/>
    <n v="1"/>
  </r>
  <r>
    <x v="125"/>
    <n v="153"/>
    <n v="145"/>
    <n v="133"/>
    <n v="12"/>
    <n v="0"/>
  </r>
  <r>
    <x v="126"/>
    <n v="358"/>
    <n v="308"/>
    <n v="249"/>
    <n v="59"/>
    <n v="1"/>
  </r>
  <r>
    <x v="127"/>
    <n v="47"/>
    <n v="42"/>
    <n v="34"/>
    <n v="8"/>
    <n v="0"/>
  </r>
  <r>
    <x v="128"/>
    <n v="186"/>
    <n v="176"/>
    <n v="157"/>
    <n v="19"/>
    <n v="0"/>
  </r>
  <r>
    <x v="129"/>
    <n v="216"/>
    <n v="193"/>
    <n v="173"/>
    <n v="20"/>
    <n v="0"/>
  </r>
  <r>
    <x v="130"/>
    <n v="129"/>
    <n v="127"/>
    <n v="118"/>
    <n v="9"/>
    <n v="0"/>
  </r>
  <r>
    <x v="131"/>
    <n v="207"/>
    <n v="192"/>
    <n v="172"/>
    <n v="20"/>
    <n v="4"/>
  </r>
  <r>
    <x v="132"/>
    <n v="337"/>
    <n v="314"/>
    <n v="299"/>
    <n v="15"/>
    <n v="1"/>
  </r>
  <r>
    <x v="133"/>
    <n v="54"/>
    <n v="53"/>
    <n v="53"/>
    <n v="0"/>
    <n v="0"/>
  </r>
  <r>
    <x v="134"/>
    <n v="100"/>
    <n v="97"/>
    <n v="86"/>
    <n v="11"/>
    <n v="0"/>
  </r>
  <r>
    <x v="135"/>
    <n v="424"/>
    <n v="385"/>
    <n v="345"/>
    <n v="40"/>
    <n v="1"/>
  </r>
  <r>
    <x v="136"/>
    <n v="44"/>
    <n v="41"/>
    <n v="34"/>
    <n v="7"/>
    <n v="0"/>
  </r>
  <r>
    <x v="137"/>
    <n v="707"/>
    <n v="675"/>
    <n v="609"/>
    <n v="66"/>
    <n v="1"/>
  </r>
  <r>
    <x v="138"/>
    <n v="409"/>
    <n v="400"/>
    <n v="381"/>
    <n v="19"/>
    <n v="0"/>
  </r>
  <r>
    <x v="139"/>
    <n v="106"/>
    <n v="103"/>
    <n v="86"/>
    <n v="17"/>
    <n v="0"/>
  </r>
  <r>
    <x v="140"/>
    <n v="183"/>
    <n v="173"/>
    <n v="169"/>
    <n v="4"/>
    <n v="0"/>
  </r>
  <r>
    <x v="141"/>
    <n v="88"/>
    <n v="82"/>
    <n v="81"/>
    <n v="1"/>
    <n v="0"/>
  </r>
  <r>
    <x v="142"/>
    <n v="85"/>
    <n v="80"/>
    <n v="73"/>
    <n v="7"/>
    <n v="0"/>
  </r>
  <r>
    <x v="143"/>
    <n v="208"/>
    <n v="193"/>
    <n v="175"/>
    <n v="18"/>
    <n v="0"/>
  </r>
  <r>
    <x v="144"/>
    <n v="282"/>
    <n v="265"/>
    <n v="233"/>
    <n v="32"/>
    <n v="0"/>
  </r>
  <r>
    <x v="145"/>
    <n v="231"/>
    <n v="212"/>
    <n v="183"/>
    <n v="29"/>
    <n v="0"/>
  </r>
  <r>
    <x v="146"/>
    <n v="107"/>
    <n v="105"/>
    <n v="96"/>
    <n v="9"/>
    <n v="0"/>
  </r>
  <r>
    <x v="147"/>
    <n v="694"/>
    <n v="584"/>
    <n v="534"/>
    <n v="50"/>
    <n v="14"/>
  </r>
  <r>
    <x v="148"/>
    <n v="163"/>
    <n v="158"/>
    <n v="144"/>
    <n v="14"/>
    <n v="0"/>
  </r>
  <r>
    <x v="149"/>
    <n v="358"/>
    <n v="344"/>
    <n v="322"/>
    <n v="22"/>
    <n v="0"/>
  </r>
  <r>
    <x v="150"/>
    <n v="105"/>
    <n v="98"/>
    <n v="85"/>
    <n v="13"/>
    <n v="2"/>
  </r>
  <r>
    <x v="151"/>
    <n v="157"/>
    <n v="135"/>
    <n v="129"/>
    <n v="6"/>
    <n v="0"/>
  </r>
  <r>
    <x v="152"/>
    <n v="16"/>
    <n v="13"/>
    <n v="11"/>
    <n v="2"/>
    <n v="0"/>
  </r>
  <r>
    <x v="153"/>
    <n v="239"/>
    <n v="230"/>
    <n v="205"/>
    <n v="25"/>
    <n v="0"/>
  </r>
  <r>
    <x v="154"/>
    <n v="175"/>
    <n v="166"/>
    <n v="162"/>
    <n v="4"/>
    <n v="0"/>
  </r>
  <r>
    <x v="155"/>
    <n v="92"/>
    <n v="89"/>
    <n v="83"/>
    <n v="6"/>
    <n v="0"/>
  </r>
  <r>
    <x v="156"/>
    <n v="280"/>
    <n v="267"/>
    <n v="228"/>
    <n v="39"/>
    <n v="0"/>
  </r>
  <r>
    <x v="157"/>
    <n v="366"/>
    <n v="346"/>
    <n v="315"/>
    <n v="31"/>
    <n v="0"/>
  </r>
  <r>
    <x v="158"/>
    <n v="34"/>
    <n v="33"/>
    <n v="33"/>
    <n v="0"/>
    <n v="0"/>
  </r>
  <r>
    <x v="159"/>
    <n v="781"/>
    <n v="641"/>
    <n v="569"/>
    <n v="72"/>
    <n v="8"/>
  </r>
  <r>
    <x v="160"/>
    <n v="71"/>
    <n v="68"/>
    <n v="64"/>
    <n v="4"/>
    <n v="0"/>
  </r>
  <r>
    <x v="161"/>
    <n v="215"/>
    <n v="199"/>
    <n v="182"/>
    <n v="17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1" dataCaption="Values" updatedVersion="4" minRefreshableVersion="3" itemPrintTitles="1" createdVersion="4" indent="0" outline="1" outlineData="1" multipleFieldFilters="0">
  <location ref="K150:K313" firstHeaderRow="1" firstDataRow="1" firstDataCol="1"/>
  <pivotFields count="6">
    <pivotField axis="axisRow" showAll="0">
      <items count="16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t="default"/>
      </items>
    </pivotField>
    <pivotField showAll="0"/>
    <pivotField showAll="0"/>
    <pivotField showAll="0"/>
    <pivotField showAll="0"/>
    <pivotField showAll="0"/>
  </pivotFields>
  <rowFields count="1">
    <field x="0"/>
  </rowFields>
  <rowItems count="16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4" cacheId="1" applyNumberFormats="0" applyBorderFormats="0" applyFontFormats="0" applyPatternFormats="0" applyAlignmentFormats="0" applyWidthHeightFormats="1" dataCaption="Values" updatedVersion="4" minRefreshableVersion="3" itemPrintTitles="1" createdVersion="4" indent="0" outline="1" outlineData="1" multipleFieldFilters="0">
  <location ref="I3:N162" firstHeaderRow="0" firstDataRow="1" firstDataCol="1"/>
  <pivotFields count="7">
    <pivotField axis="axisRow" showAll="0">
      <items count="159">
        <item x="42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t="default"/>
      </items>
    </pivotField>
    <pivotField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0"/>
  </rowFields>
  <rowItems count="15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Sum of BrPodnetihPrijava" fld="2" baseField="0" baseItem="0"/>
    <dataField name="Sum of BrResenihPrijava" fld="3" baseField="0" baseItem="0"/>
    <dataField name="Sum of BrPozitivnoResenihPrijava" fld="4" baseField="0" baseItem="0"/>
    <dataField name="Sum of BrNegativnoResenihPrijava" fld="5" baseField="0" baseItem="0"/>
    <dataField name="Sum of BrObustavljenihPrijava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3" cacheId="0" applyNumberFormats="0" applyBorderFormats="0" applyFontFormats="0" applyPatternFormats="0" applyAlignmentFormats="0" applyWidthHeightFormats="1" dataCaption="Values" updatedVersion="4" minRefreshableVersion="3" itemPrintTitles="1" createdVersion="4" indent="0" outline="1" outlineData="1" multipleFieldFilters="0">
  <location ref="A3:F166" firstHeaderRow="0" firstDataRow="1" firstDataCol="1"/>
  <pivotFields count="7">
    <pivotField axis="axisRow" showAll="0">
      <items count="163">
        <item x="42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t="default"/>
      </items>
    </pivotField>
    <pivotField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0"/>
  </rowFields>
  <rowItems count="16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Sum of BrPodnetihPrijava" fld="2" baseField="0" baseItem="0"/>
    <dataField name="Sum of BrResenihPrijava" fld="3" baseField="0" baseItem="0"/>
    <dataField name="Sum of BrPozitivnoResenihPrijava" fld="4" baseField="0" baseItem="0"/>
    <dataField name="Sum of BrNegativnoResenihPrijava" fld="5" baseField="0" baseItem="0"/>
    <dataField name="Sum of BrObustavljenihPrijava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3.xml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8"/>
  <sheetViews>
    <sheetView zoomScale="80" zoomScaleNormal="80" workbookViewId="0">
      <selection activeCell="A3" sqref="A3"/>
    </sheetView>
  </sheetViews>
  <sheetFormatPr defaultRowHeight="15" x14ac:dyDescent="0.25"/>
  <cols>
    <col min="2" max="12" width="9.140625" style="19"/>
  </cols>
  <sheetData>
    <row r="1" spans="2:12" x14ac:dyDescent="0.25">
      <c r="B1" s="39"/>
      <c r="C1" s="40"/>
      <c r="D1" s="40"/>
      <c r="E1" s="40"/>
      <c r="F1" s="40"/>
      <c r="G1" s="40"/>
      <c r="H1" s="40"/>
      <c r="I1" s="40"/>
      <c r="J1" s="40"/>
      <c r="K1" s="40"/>
    </row>
    <row r="2" spans="2:12" x14ac:dyDescent="0.25">
      <c r="B2" s="41" t="s">
        <v>205</v>
      </c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2:12" x14ac:dyDescent="0.25"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2:12" x14ac:dyDescent="0.25"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</row>
    <row r="5" spans="2:12" x14ac:dyDescent="0.25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</row>
    <row r="6" spans="2:12" x14ac:dyDescent="0.25"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</row>
    <row r="7" spans="2:12" x14ac:dyDescent="0.25"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</row>
    <row r="8" spans="2:12" x14ac:dyDescent="0.25"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</row>
    <row r="9" spans="2:12" x14ac:dyDescent="0.25"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</row>
    <row r="10" spans="2:12" x14ac:dyDescent="0.25"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</row>
    <row r="11" spans="2:12" x14ac:dyDescent="0.25"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</row>
    <row r="28" spans="2:12" x14ac:dyDescent="0.25">
      <c r="B28" s="42" t="s">
        <v>206</v>
      </c>
      <c r="C28" s="42"/>
      <c r="D28" s="42"/>
      <c r="E28" s="42"/>
      <c r="F28" s="42"/>
      <c r="G28" s="42"/>
      <c r="H28" s="42"/>
      <c r="I28" s="42"/>
      <c r="J28" s="42"/>
      <c r="K28" s="42"/>
      <c r="L28" s="42"/>
    </row>
  </sheetData>
  <mergeCells count="3">
    <mergeCell ref="B1:K1"/>
    <mergeCell ref="B2:L11"/>
    <mergeCell ref="B28:L2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3"/>
  <sheetViews>
    <sheetView tabSelected="1" zoomScale="80" zoomScaleNormal="80" workbookViewId="0">
      <selection activeCell="A3" sqref="A3"/>
    </sheetView>
  </sheetViews>
  <sheetFormatPr defaultRowHeight="15" x14ac:dyDescent="0.25"/>
  <sheetData>
    <row r="1" spans="2:25" x14ac:dyDescent="0.25">
      <c r="B1" s="43" t="s">
        <v>231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5"/>
    </row>
    <row r="2" spans="2:25" x14ac:dyDescent="0.25">
      <c r="B2" s="46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8"/>
    </row>
    <row r="3" spans="2:25" ht="19.5" x14ac:dyDescent="0.25">
      <c r="B3" s="49" t="s">
        <v>207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</row>
  </sheetData>
  <mergeCells count="2">
    <mergeCell ref="B1:Y2"/>
    <mergeCell ref="B3:Y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50"/>
  <sheetViews>
    <sheetView zoomScale="80" zoomScaleNormal="80" workbookViewId="0">
      <selection activeCell="A2" sqref="A2"/>
    </sheetView>
  </sheetViews>
  <sheetFormatPr defaultRowHeight="15" x14ac:dyDescent="0.25"/>
  <cols>
    <col min="2" max="2" width="81" customWidth="1"/>
    <col min="3" max="7" width="16.85546875" customWidth="1"/>
  </cols>
  <sheetData>
    <row r="1" spans="2:7" ht="15.75" x14ac:dyDescent="0.25">
      <c r="B1" s="50" t="s">
        <v>231</v>
      </c>
      <c r="C1" s="50"/>
      <c r="D1" s="50"/>
      <c r="E1" s="50"/>
      <c r="F1" s="50"/>
      <c r="G1" s="50"/>
    </row>
    <row r="2" spans="2:7" ht="15.75" x14ac:dyDescent="0.25">
      <c r="B2" s="20"/>
      <c r="C2" s="20"/>
      <c r="D2" s="20"/>
      <c r="E2" s="20"/>
      <c r="F2" s="20"/>
      <c r="G2" s="20"/>
    </row>
    <row r="3" spans="2:7" x14ac:dyDescent="0.25">
      <c r="B3" s="5" t="s">
        <v>222</v>
      </c>
      <c r="C3" s="7"/>
      <c r="D3" s="7"/>
      <c r="E3" s="7"/>
      <c r="F3" s="7"/>
      <c r="G3" s="7"/>
    </row>
    <row r="4" spans="2:7" ht="75" customHeight="1" x14ac:dyDescent="0.25">
      <c r="B4" s="21" t="s">
        <v>208</v>
      </c>
      <c r="C4" s="21" t="s">
        <v>209</v>
      </c>
      <c r="D4" s="21" t="s">
        <v>210</v>
      </c>
      <c r="E4" s="21" t="s">
        <v>211</v>
      </c>
      <c r="F4" s="21" t="s">
        <v>212</v>
      </c>
      <c r="G4" s="22" t="s">
        <v>213</v>
      </c>
    </row>
    <row r="5" spans="2:7" x14ac:dyDescent="0.25">
      <c r="B5" t="s">
        <v>1</v>
      </c>
      <c r="C5" s="17">
        <v>3</v>
      </c>
      <c r="D5" s="17">
        <v>3</v>
      </c>
      <c r="E5" s="17">
        <v>3</v>
      </c>
      <c r="F5" s="17">
        <v>0</v>
      </c>
      <c r="G5" s="17">
        <v>0</v>
      </c>
    </row>
    <row r="6" spans="2:7" x14ac:dyDescent="0.25">
      <c r="B6" t="s">
        <v>191</v>
      </c>
      <c r="C6" s="17">
        <v>3</v>
      </c>
      <c r="D6" s="17">
        <v>0</v>
      </c>
      <c r="E6" s="17">
        <v>0</v>
      </c>
      <c r="F6" s="17">
        <v>0</v>
      </c>
      <c r="G6" s="17">
        <v>0</v>
      </c>
    </row>
    <row r="7" spans="2:7" x14ac:dyDescent="0.25">
      <c r="B7" t="s">
        <v>12</v>
      </c>
      <c r="C7" s="17">
        <v>7</v>
      </c>
      <c r="D7" s="17">
        <v>6</v>
      </c>
      <c r="E7" s="17">
        <v>3</v>
      </c>
      <c r="F7" s="17">
        <v>3</v>
      </c>
      <c r="G7" s="17">
        <v>0</v>
      </c>
    </row>
    <row r="8" spans="2:7" x14ac:dyDescent="0.25">
      <c r="B8" t="s">
        <v>104</v>
      </c>
      <c r="C8" s="17">
        <v>13</v>
      </c>
      <c r="D8" s="17">
        <v>0</v>
      </c>
      <c r="E8" s="17">
        <v>0</v>
      </c>
      <c r="F8" s="17">
        <v>0</v>
      </c>
      <c r="G8" s="17">
        <v>0</v>
      </c>
    </row>
    <row r="9" spans="2:7" x14ac:dyDescent="0.25">
      <c r="B9" t="s">
        <v>7</v>
      </c>
      <c r="C9" s="17">
        <v>32</v>
      </c>
      <c r="D9" s="17">
        <v>27</v>
      </c>
      <c r="E9" s="17">
        <v>16</v>
      </c>
      <c r="F9" s="17">
        <v>11</v>
      </c>
      <c r="G9" s="17">
        <v>0</v>
      </c>
    </row>
    <row r="10" spans="2:7" x14ac:dyDescent="0.25">
      <c r="B10" t="s">
        <v>13</v>
      </c>
      <c r="C10" s="17">
        <v>187</v>
      </c>
      <c r="D10" s="17">
        <v>181</v>
      </c>
      <c r="E10" s="17">
        <v>140</v>
      </c>
      <c r="F10" s="17">
        <v>41</v>
      </c>
      <c r="G10" s="17">
        <v>0</v>
      </c>
    </row>
    <row r="11" spans="2:7" x14ac:dyDescent="0.25">
      <c r="B11" t="s">
        <v>4</v>
      </c>
      <c r="C11" s="17">
        <v>284</v>
      </c>
      <c r="D11" s="17">
        <v>2</v>
      </c>
      <c r="E11" s="17">
        <v>0</v>
      </c>
      <c r="F11" s="17">
        <v>2</v>
      </c>
      <c r="G11" s="17">
        <v>1</v>
      </c>
    </row>
    <row r="12" spans="2:7" x14ac:dyDescent="0.25">
      <c r="B12" t="s">
        <v>11</v>
      </c>
      <c r="C12" s="17">
        <v>747</v>
      </c>
      <c r="D12" s="17">
        <v>685</v>
      </c>
      <c r="E12" s="17">
        <v>531</v>
      </c>
      <c r="F12" s="17">
        <v>154</v>
      </c>
      <c r="G12" s="17">
        <v>12</v>
      </c>
    </row>
    <row r="13" spans="2:7" x14ac:dyDescent="0.25">
      <c r="B13" t="s">
        <v>10</v>
      </c>
      <c r="C13" s="17">
        <v>1049</v>
      </c>
      <c r="D13" s="17">
        <v>958</v>
      </c>
      <c r="E13" s="17">
        <v>693</v>
      </c>
      <c r="F13" s="17">
        <v>265</v>
      </c>
      <c r="G13" s="17">
        <v>4</v>
      </c>
    </row>
    <row r="14" spans="2:7" x14ac:dyDescent="0.25">
      <c r="B14" t="s">
        <v>2</v>
      </c>
      <c r="C14" s="17">
        <v>1186</v>
      </c>
      <c r="D14" s="17">
        <v>901</v>
      </c>
      <c r="E14" s="17">
        <v>568</v>
      </c>
      <c r="F14" s="17">
        <v>333</v>
      </c>
      <c r="G14" s="17">
        <v>6</v>
      </c>
    </row>
    <row r="15" spans="2:7" x14ac:dyDescent="0.25">
      <c r="B15" t="s">
        <v>17</v>
      </c>
      <c r="C15" s="17">
        <v>2056</v>
      </c>
      <c r="D15" s="17">
        <v>1909</v>
      </c>
      <c r="E15" s="17">
        <v>1726</v>
      </c>
      <c r="F15" s="17">
        <v>183</v>
      </c>
      <c r="G15" s="17">
        <v>2</v>
      </c>
    </row>
    <row r="16" spans="2:7" x14ac:dyDescent="0.25">
      <c r="B16" t="s">
        <v>15</v>
      </c>
      <c r="C16" s="17">
        <v>2479</v>
      </c>
      <c r="D16" s="17">
        <v>1972</v>
      </c>
      <c r="E16" s="17">
        <v>1496</v>
      </c>
      <c r="F16" s="17">
        <v>476</v>
      </c>
      <c r="G16" s="17">
        <v>28</v>
      </c>
    </row>
    <row r="17" spans="2:7" x14ac:dyDescent="0.25">
      <c r="B17" t="s">
        <v>16</v>
      </c>
      <c r="C17" s="17">
        <v>3082</v>
      </c>
      <c r="D17" s="17">
        <v>2820</v>
      </c>
      <c r="E17" s="17">
        <v>2279</v>
      </c>
      <c r="F17" s="17">
        <v>541</v>
      </c>
      <c r="G17" s="17">
        <v>9</v>
      </c>
    </row>
    <row r="18" spans="2:7" x14ac:dyDescent="0.25">
      <c r="B18" t="s">
        <v>184</v>
      </c>
      <c r="C18" s="17">
        <v>3527</v>
      </c>
      <c r="D18" s="17">
        <v>3224</v>
      </c>
      <c r="E18" s="17">
        <v>2799</v>
      </c>
      <c r="F18" s="17">
        <v>425</v>
      </c>
      <c r="G18" s="17">
        <v>1</v>
      </c>
    </row>
    <row r="19" spans="2:7" x14ac:dyDescent="0.25">
      <c r="B19" t="s">
        <v>9</v>
      </c>
      <c r="C19" s="17">
        <v>4081</v>
      </c>
      <c r="D19" s="17">
        <v>3859</v>
      </c>
      <c r="E19" s="17">
        <v>2633</v>
      </c>
      <c r="F19" s="17">
        <v>1226</v>
      </c>
      <c r="G19" s="17">
        <v>14</v>
      </c>
    </row>
    <row r="20" spans="2:7" x14ac:dyDescent="0.25">
      <c r="B20" t="s">
        <v>5</v>
      </c>
      <c r="C20" s="17">
        <v>5505</v>
      </c>
      <c r="D20" s="17">
        <v>5154</v>
      </c>
      <c r="E20" s="17">
        <v>3332</v>
      </c>
      <c r="F20" s="17">
        <v>1822</v>
      </c>
      <c r="G20" s="17">
        <v>22</v>
      </c>
    </row>
    <row r="21" spans="2:7" x14ac:dyDescent="0.25">
      <c r="B21" t="s">
        <v>14</v>
      </c>
      <c r="C21" s="17">
        <v>6315</v>
      </c>
      <c r="D21" s="17">
        <v>6109</v>
      </c>
      <c r="E21" s="17">
        <v>6016</v>
      </c>
      <c r="F21" s="17">
        <v>93</v>
      </c>
      <c r="G21" s="17">
        <v>2</v>
      </c>
    </row>
    <row r="22" spans="2:7" x14ac:dyDescent="0.25">
      <c r="B22" t="s">
        <v>18</v>
      </c>
      <c r="C22" s="17">
        <v>9947</v>
      </c>
      <c r="D22" s="17">
        <v>9752</v>
      </c>
      <c r="E22" s="17">
        <v>8553</v>
      </c>
      <c r="F22" s="17">
        <v>1199</v>
      </c>
      <c r="G22" s="17">
        <v>5</v>
      </c>
    </row>
    <row r="23" spans="2:7" x14ac:dyDescent="0.25">
      <c r="B23" t="s">
        <v>6</v>
      </c>
      <c r="C23" s="17">
        <v>10177</v>
      </c>
      <c r="D23" s="17">
        <v>9026</v>
      </c>
      <c r="E23" s="17">
        <v>5911</v>
      </c>
      <c r="F23" s="17">
        <v>3115</v>
      </c>
      <c r="G23" s="17">
        <v>49</v>
      </c>
    </row>
    <row r="24" spans="2:7" x14ac:dyDescent="0.25">
      <c r="B24" t="s">
        <v>8</v>
      </c>
      <c r="C24" s="17">
        <v>10861</v>
      </c>
      <c r="D24" s="17">
        <v>10357</v>
      </c>
      <c r="E24" s="17">
        <v>7316</v>
      </c>
      <c r="F24" s="17">
        <v>3041</v>
      </c>
      <c r="G24" s="17">
        <v>16</v>
      </c>
    </row>
    <row r="25" spans="2:7" x14ac:dyDescent="0.25">
      <c r="B25" s="23" t="s">
        <v>221</v>
      </c>
      <c r="C25" s="24">
        <f>+SUM(C5:C24)</f>
        <v>61541</v>
      </c>
      <c r="D25" s="24">
        <f>+SUM(D5:D24)</f>
        <v>56945</v>
      </c>
      <c r="E25" s="24">
        <f>+SUM(E5:E24)</f>
        <v>44015</v>
      </c>
      <c r="F25" s="24">
        <f>+SUM(F5:F24)</f>
        <v>12930</v>
      </c>
      <c r="G25" s="24">
        <f>+SUM(G5:G24)</f>
        <v>171</v>
      </c>
    </row>
    <row r="28" spans="2:7" x14ac:dyDescent="0.25">
      <c r="B28" s="5" t="s">
        <v>214</v>
      </c>
      <c r="C28" s="7"/>
      <c r="D28" s="7"/>
      <c r="E28" s="7"/>
      <c r="F28" s="7"/>
      <c r="G28" s="7"/>
    </row>
    <row r="29" spans="2:7" ht="60" x14ac:dyDescent="0.25">
      <c r="B29" s="25" t="s">
        <v>215</v>
      </c>
      <c r="C29" s="25" t="s">
        <v>216</v>
      </c>
      <c r="D29" s="25" t="s">
        <v>217</v>
      </c>
      <c r="E29" s="25" t="s">
        <v>218</v>
      </c>
      <c r="F29" s="25" t="s">
        <v>219</v>
      </c>
      <c r="G29" s="26" t="s">
        <v>220</v>
      </c>
    </row>
    <row r="30" spans="2:7" x14ac:dyDescent="0.25">
      <c r="B30" s="5" t="s">
        <v>3</v>
      </c>
      <c r="C30" s="17">
        <v>208</v>
      </c>
      <c r="D30" s="17">
        <v>154</v>
      </c>
      <c r="E30" s="17">
        <v>120</v>
      </c>
      <c r="F30" s="17">
        <v>34</v>
      </c>
      <c r="G30" s="17">
        <v>0</v>
      </c>
    </row>
    <row r="31" spans="2:7" x14ac:dyDescent="0.25">
      <c r="B31" s="5" t="s">
        <v>19</v>
      </c>
      <c r="C31" s="17">
        <v>916</v>
      </c>
      <c r="D31" s="17">
        <v>869</v>
      </c>
      <c r="E31" s="17">
        <v>720</v>
      </c>
      <c r="F31" s="17">
        <v>149</v>
      </c>
      <c r="G31" s="17">
        <v>4</v>
      </c>
    </row>
    <row r="32" spans="2:7" x14ac:dyDescent="0.25">
      <c r="B32" s="5" t="s">
        <v>181</v>
      </c>
      <c r="C32" s="17">
        <v>1512</v>
      </c>
      <c r="D32" s="17">
        <v>1427</v>
      </c>
      <c r="E32" s="17">
        <v>1144</v>
      </c>
      <c r="F32" s="17">
        <v>283</v>
      </c>
      <c r="G32" s="17">
        <v>3</v>
      </c>
    </row>
    <row r="33" spans="2:7" x14ac:dyDescent="0.25">
      <c r="B33" s="5" t="s">
        <v>182</v>
      </c>
      <c r="C33" s="17">
        <v>2448</v>
      </c>
      <c r="D33" s="17">
        <v>2123</v>
      </c>
      <c r="E33" s="17">
        <v>1644</v>
      </c>
      <c r="F33" s="17">
        <v>479</v>
      </c>
      <c r="G33" s="17">
        <v>13</v>
      </c>
    </row>
    <row r="34" spans="2:7" x14ac:dyDescent="0.25">
      <c r="B34" s="5" t="s">
        <v>192</v>
      </c>
      <c r="C34" s="17">
        <v>7</v>
      </c>
      <c r="D34" s="17">
        <v>7</v>
      </c>
      <c r="E34" s="17">
        <v>6</v>
      </c>
      <c r="F34" s="17">
        <v>1</v>
      </c>
      <c r="G34" s="17">
        <v>0</v>
      </c>
    </row>
    <row r="35" spans="2:7" x14ac:dyDescent="0.25">
      <c r="B35" s="5" t="s">
        <v>183</v>
      </c>
      <c r="C35" s="17">
        <v>1913</v>
      </c>
      <c r="D35" s="17">
        <v>1791</v>
      </c>
      <c r="E35" s="17">
        <v>1421</v>
      </c>
      <c r="F35" s="17">
        <v>370</v>
      </c>
      <c r="G35" s="17">
        <v>5</v>
      </c>
    </row>
    <row r="36" spans="2:7" x14ac:dyDescent="0.25">
      <c r="B36" s="23" t="s">
        <v>221</v>
      </c>
      <c r="C36" s="24">
        <f>+SUM(C30:C35)</f>
        <v>7004</v>
      </c>
      <c r="D36" s="24">
        <f>+SUM(D30:D35)</f>
        <v>6371</v>
      </c>
      <c r="E36" s="24">
        <f>+SUM(E30:E35)</f>
        <v>5055</v>
      </c>
      <c r="F36" s="24">
        <f>+SUM(F30:F35)</f>
        <v>1316</v>
      </c>
      <c r="G36" s="27">
        <f>+SUM(G30:G35)</f>
        <v>25</v>
      </c>
    </row>
    <row r="39" spans="2:7" ht="30" x14ac:dyDescent="0.25">
      <c r="C39" s="9" t="s">
        <v>223</v>
      </c>
      <c r="D39" s="9" t="s">
        <v>224</v>
      </c>
      <c r="E39" s="17"/>
      <c r="F39" s="5"/>
    </row>
    <row r="40" spans="2:7" x14ac:dyDescent="0.25">
      <c r="C40" s="7">
        <f>+E25</f>
        <v>44015</v>
      </c>
      <c r="D40" s="7">
        <f>+F25</f>
        <v>12930</v>
      </c>
      <c r="E40" s="17"/>
      <c r="F40" s="5"/>
    </row>
    <row r="41" spans="2:7" x14ac:dyDescent="0.25">
      <c r="C41" s="8">
        <f>+C40/D25</f>
        <v>0.77293880059706732</v>
      </c>
      <c r="D41" s="8">
        <f>+D40/D25</f>
        <v>0.22706119940293265</v>
      </c>
      <c r="E41" s="17"/>
      <c r="F41" s="5"/>
    </row>
    <row r="42" spans="2:7" x14ac:dyDescent="0.25">
      <c r="C42" s="7"/>
      <c r="D42" s="7"/>
      <c r="E42" s="7"/>
      <c r="F42" s="7"/>
    </row>
    <row r="43" spans="2:7" x14ac:dyDescent="0.25">
      <c r="C43" s="7"/>
      <c r="D43" s="7"/>
      <c r="E43" s="7"/>
      <c r="F43" s="7"/>
    </row>
    <row r="44" spans="2:7" ht="30" x14ac:dyDescent="0.25">
      <c r="C44" s="9" t="s">
        <v>225</v>
      </c>
      <c r="D44" s="9" t="s">
        <v>226</v>
      </c>
      <c r="E44" s="9" t="s">
        <v>227</v>
      </c>
      <c r="F44" s="9" t="s">
        <v>228</v>
      </c>
    </row>
    <row r="45" spans="2:7" x14ac:dyDescent="0.25">
      <c r="C45" s="7">
        <f>+C25</f>
        <v>61541</v>
      </c>
      <c r="D45" s="7">
        <f>+D25</f>
        <v>56945</v>
      </c>
      <c r="E45" s="28">
        <f>+G25</f>
        <v>171</v>
      </c>
      <c r="F45" s="7">
        <f>+C45-D45-E45</f>
        <v>4425</v>
      </c>
    </row>
    <row r="46" spans="2:7" x14ac:dyDescent="0.25">
      <c r="C46" s="8">
        <f>+C45/C45</f>
        <v>1</v>
      </c>
      <c r="D46" s="29">
        <f>+D45/C45</f>
        <v>0.92531808062917409</v>
      </c>
      <c r="E46" s="29">
        <f>+E45/C45</f>
        <v>2.7786353812905219E-3</v>
      </c>
      <c r="F46" s="29">
        <f>+F45/C45</f>
        <v>7.1903283989535438E-2</v>
      </c>
    </row>
    <row r="47" spans="2:7" x14ac:dyDescent="0.25">
      <c r="C47" s="7"/>
      <c r="D47" s="7"/>
      <c r="E47" s="7"/>
      <c r="F47" s="7"/>
    </row>
    <row r="48" spans="2:7" ht="30" x14ac:dyDescent="0.25">
      <c r="C48" s="9" t="s">
        <v>225</v>
      </c>
      <c r="D48" s="7">
        <f>+C45</f>
        <v>61541</v>
      </c>
      <c r="E48" s="30">
        <f>+D48/D48</f>
        <v>1</v>
      </c>
      <c r="F48" s="31"/>
    </row>
    <row r="49" spans="3:6" ht="45" x14ac:dyDescent="0.25">
      <c r="C49" s="9" t="s">
        <v>229</v>
      </c>
      <c r="D49" s="7">
        <f>+D48-D50</f>
        <v>54537</v>
      </c>
      <c r="E49" s="30">
        <f>+D49/D48</f>
        <v>0.88618969467509467</v>
      </c>
      <c r="F49" s="31"/>
    </row>
    <row r="50" spans="3:6" ht="30" x14ac:dyDescent="0.25">
      <c r="C50" s="9" t="s">
        <v>230</v>
      </c>
      <c r="D50" s="7">
        <f>+C36</f>
        <v>7004</v>
      </c>
      <c r="E50" s="8">
        <f>+D50/D48</f>
        <v>0.11381030532490535</v>
      </c>
      <c r="F50" s="7"/>
    </row>
  </sheetData>
  <autoFilter ref="B4:G4">
    <sortState ref="B5:G25">
      <sortCondition ref="C4"/>
    </sortState>
  </autoFilter>
  <mergeCells count="1">
    <mergeCell ref="B1:G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51"/>
  <sheetViews>
    <sheetView topLeftCell="A19" zoomScale="80" zoomScaleNormal="80" workbookViewId="0">
      <selection activeCell="C30" sqref="C30"/>
    </sheetView>
  </sheetViews>
  <sheetFormatPr defaultRowHeight="15" x14ac:dyDescent="0.25"/>
  <cols>
    <col min="2" max="2" width="23" customWidth="1"/>
    <col min="3" max="3" width="12.42578125" customWidth="1"/>
    <col min="4" max="15" width="13.28515625" customWidth="1"/>
  </cols>
  <sheetData>
    <row r="1" spans="2:16" x14ac:dyDescent="0.25">
      <c r="B1" s="51" t="s">
        <v>232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2:16" x14ac:dyDescent="0.25"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2:16" x14ac:dyDescent="0.25"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</row>
    <row r="4" spans="2:16" x14ac:dyDescent="0.25"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2:16" x14ac:dyDescent="0.25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</row>
    <row r="6" spans="2:16" x14ac:dyDescent="0.25"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</row>
    <row r="8" spans="2:16" ht="60" x14ac:dyDescent="0.25">
      <c r="B8" s="9" t="s">
        <v>233</v>
      </c>
      <c r="C8" s="9" t="s">
        <v>234</v>
      </c>
      <c r="D8" s="9" t="s">
        <v>235</v>
      </c>
      <c r="E8" s="9" t="s">
        <v>236</v>
      </c>
      <c r="F8" s="10" t="s">
        <v>237</v>
      </c>
      <c r="G8" s="9" t="s">
        <v>238</v>
      </c>
      <c r="H8" s="10" t="s">
        <v>239</v>
      </c>
      <c r="I8" s="9" t="s">
        <v>240</v>
      </c>
      <c r="J8" s="10" t="s">
        <v>241</v>
      </c>
      <c r="K8" s="9" t="s">
        <v>242</v>
      </c>
      <c r="L8" s="10" t="s">
        <v>243</v>
      </c>
      <c r="M8" s="9" t="s">
        <v>216</v>
      </c>
      <c r="N8" s="10" t="s">
        <v>244</v>
      </c>
      <c r="O8" s="10" t="s">
        <v>245</v>
      </c>
    </row>
    <row r="9" spans="2:16" x14ac:dyDescent="0.25">
      <c r="B9" s="11" t="s">
        <v>221</v>
      </c>
      <c r="C9" s="12">
        <f>SUM(C26:C51)</f>
        <v>33103</v>
      </c>
      <c r="D9" s="12">
        <f t="shared" ref="D9:M9" si="0">SUM(D26:D51)</f>
        <v>29179</v>
      </c>
      <c r="E9" s="12">
        <f t="shared" si="0"/>
        <v>26306</v>
      </c>
      <c r="F9" s="36">
        <f>+E9/D9</f>
        <v>0.90153877788820724</v>
      </c>
      <c r="G9" s="12">
        <f t="shared" si="0"/>
        <v>22658</v>
      </c>
      <c r="H9" s="36">
        <f>+G9/E9</f>
        <v>0.86132441268151749</v>
      </c>
      <c r="I9" s="12">
        <f t="shared" si="0"/>
        <v>3648</v>
      </c>
      <c r="J9" s="36">
        <f>+I9/E9</f>
        <v>0.13867558731848248</v>
      </c>
      <c r="K9" s="12">
        <f t="shared" si="0"/>
        <v>96</v>
      </c>
      <c r="L9" s="36">
        <f>+(D9-E9-K9)/D9</f>
        <v>9.5171184756160251E-2</v>
      </c>
      <c r="M9" s="12">
        <f t="shared" si="0"/>
        <v>3924</v>
      </c>
      <c r="N9" s="36">
        <f>+M9/D9</f>
        <v>0.13448027691147743</v>
      </c>
      <c r="O9" s="36">
        <f>+(F9+H9)/2</f>
        <v>0.88143159528486237</v>
      </c>
    </row>
    <row r="12" spans="2:16" s="5" customFormat="1" x14ac:dyDescent="0.25">
      <c r="P12" s="5">
        <v>32362</v>
      </c>
    </row>
    <row r="13" spans="2:16" s="5" customFormat="1" x14ac:dyDescent="0.25">
      <c r="P13" s="5">
        <f>+P12+D9</f>
        <v>61541</v>
      </c>
    </row>
    <row r="14" spans="2:16" s="5" customFormat="1" x14ac:dyDescent="0.25"/>
    <row r="15" spans="2:16" s="5" customFormat="1" x14ac:dyDescent="0.25"/>
    <row r="24" spans="2:15" ht="60" x14ac:dyDescent="0.25">
      <c r="B24" s="9" t="s">
        <v>233</v>
      </c>
      <c r="C24" s="9" t="s">
        <v>234</v>
      </c>
      <c r="D24" s="9" t="s">
        <v>235</v>
      </c>
      <c r="E24" s="9" t="s">
        <v>236</v>
      </c>
      <c r="F24" s="10" t="s">
        <v>237</v>
      </c>
      <c r="G24" s="9" t="s">
        <v>238</v>
      </c>
      <c r="H24" s="10" t="s">
        <v>239</v>
      </c>
      <c r="I24" s="9" t="s">
        <v>240</v>
      </c>
      <c r="J24" s="10" t="s">
        <v>241</v>
      </c>
      <c r="K24" s="9" t="s">
        <v>242</v>
      </c>
      <c r="L24" s="10" t="s">
        <v>243</v>
      </c>
      <c r="M24" s="9" t="s">
        <v>216</v>
      </c>
      <c r="N24" s="10" t="s">
        <v>244</v>
      </c>
      <c r="O24" s="10" t="s">
        <v>245</v>
      </c>
    </row>
    <row r="25" spans="2:15" x14ac:dyDescent="0.25">
      <c r="B25" s="13"/>
      <c r="C25" s="13" t="s">
        <v>246</v>
      </c>
      <c r="D25" s="13">
        <v>2</v>
      </c>
      <c r="E25" s="13">
        <v>3</v>
      </c>
      <c r="F25" s="14" t="s">
        <v>247</v>
      </c>
      <c r="G25" s="15" t="s">
        <v>248</v>
      </c>
      <c r="H25" s="14" t="s">
        <v>249</v>
      </c>
      <c r="I25" s="15" t="s">
        <v>250</v>
      </c>
      <c r="J25" s="14" t="s">
        <v>251</v>
      </c>
      <c r="K25" s="15" t="s">
        <v>252</v>
      </c>
      <c r="L25" s="14" t="s">
        <v>253</v>
      </c>
      <c r="M25" s="15" t="s">
        <v>254</v>
      </c>
      <c r="N25" s="14" t="s">
        <v>255</v>
      </c>
      <c r="O25" s="14" t="s">
        <v>256</v>
      </c>
    </row>
    <row r="26" spans="2:15" x14ac:dyDescent="0.25">
      <c r="B26" s="18" t="s">
        <v>29</v>
      </c>
      <c r="C26" s="33">
        <f t="shared" ref="C26:C51" si="1">+D26+M26</f>
        <v>1053</v>
      </c>
      <c r="D26" s="33">
        <v>940</v>
      </c>
      <c r="E26" s="33">
        <v>906</v>
      </c>
      <c r="F26" s="52">
        <f t="shared" ref="F26:F51" si="2">+E26/D26</f>
        <v>0.96382978723404256</v>
      </c>
      <c r="G26" s="34">
        <v>842</v>
      </c>
      <c r="H26" s="52">
        <f t="shared" ref="H26:H51" si="3">+G26/E26</f>
        <v>0.92935982339955847</v>
      </c>
      <c r="I26" s="33">
        <v>64</v>
      </c>
      <c r="J26" s="35">
        <f t="shared" ref="J26:J51" si="4">+I26/E26</f>
        <v>7.0640176600441501E-2</v>
      </c>
      <c r="K26" s="33">
        <v>2</v>
      </c>
      <c r="L26" s="35">
        <f t="shared" ref="L26:L51" si="5">+(D26-E26-K26)/D26</f>
        <v>3.4042553191489362E-2</v>
      </c>
      <c r="M26" s="33">
        <v>113</v>
      </c>
      <c r="N26" s="35">
        <f t="shared" ref="N26:N51" si="6">+M26/D26</f>
        <v>0.1202127659574468</v>
      </c>
      <c r="O26" s="52">
        <f t="shared" ref="O26:O51" si="7">+(F26+H26)/2</f>
        <v>0.94659480531680051</v>
      </c>
    </row>
    <row r="27" spans="2:15" x14ac:dyDescent="0.25">
      <c r="B27" s="18" t="s">
        <v>110</v>
      </c>
      <c r="C27" s="33">
        <f t="shared" si="1"/>
        <v>1671</v>
      </c>
      <c r="D27" s="33">
        <v>1483</v>
      </c>
      <c r="E27" s="33">
        <v>1406</v>
      </c>
      <c r="F27" s="52">
        <f t="shared" si="2"/>
        <v>0.94807821982467966</v>
      </c>
      <c r="G27" s="34">
        <v>1323</v>
      </c>
      <c r="H27" s="52">
        <f t="shared" si="3"/>
        <v>0.94096728307254618</v>
      </c>
      <c r="I27" s="33">
        <v>83</v>
      </c>
      <c r="J27" s="35">
        <f t="shared" si="4"/>
        <v>5.9032716927453772E-2</v>
      </c>
      <c r="K27" s="33">
        <v>25</v>
      </c>
      <c r="L27" s="35">
        <f t="shared" si="5"/>
        <v>3.5064059339177341E-2</v>
      </c>
      <c r="M27" s="33">
        <v>188</v>
      </c>
      <c r="N27" s="35">
        <f t="shared" si="6"/>
        <v>0.12677006068779501</v>
      </c>
      <c r="O27" s="52">
        <f t="shared" si="7"/>
        <v>0.94452275144861297</v>
      </c>
    </row>
    <row r="28" spans="2:15" x14ac:dyDescent="0.25">
      <c r="B28" s="18" t="s">
        <v>107</v>
      </c>
      <c r="C28" s="33">
        <f t="shared" si="1"/>
        <v>868</v>
      </c>
      <c r="D28" s="33">
        <v>776</v>
      </c>
      <c r="E28" s="33">
        <v>750</v>
      </c>
      <c r="F28" s="52">
        <f t="shared" si="2"/>
        <v>0.96649484536082475</v>
      </c>
      <c r="G28" s="34">
        <v>686</v>
      </c>
      <c r="H28" s="52">
        <f t="shared" si="3"/>
        <v>0.91466666666666663</v>
      </c>
      <c r="I28" s="33">
        <v>64</v>
      </c>
      <c r="J28" s="35">
        <f t="shared" si="4"/>
        <v>8.533333333333333E-2</v>
      </c>
      <c r="K28" s="33">
        <v>4</v>
      </c>
      <c r="L28" s="35">
        <f t="shared" si="5"/>
        <v>2.8350515463917526E-2</v>
      </c>
      <c r="M28" s="33">
        <v>92</v>
      </c>
      <c r="N28" s="35">
        <f t="shared" si="6"/>
        <v>0.11855670103092783</v>
      </c>
      <c r="O28" s="52">
        <f t="shared" si="7"/>
        <v>0.94058075601374569</v>
      </c>
    </row>
    <row r="29" spans="2:15" x14ac:dyDescent="0.25">
      <c r="B29" s="18" t="s">
        <v>58</v>
      </c>
      <c r="C29" s="33">
        <f t="shared" si="1"/>
        <v>1192</v>
      </c>
      <c r="D29" s="33">
        <v>1128</v>
      </c>
      <c r="E29" s="33">
        <v>1029</v>
      </c>
      <c r="F29" s="52">
        <f t="shared" si="2"/>
        <v>0.91223404255319152</v>
      </c>
      <c r="G29" s="34">
        <v>984</v>
      </c>
      <c r="H29" s="52">
        <f t="shared" si="3"/>
        <v>0.95626822157434399</v>
      </c>
      <c r="I29" s="33">
        <v>45</v>
      </c>
      <c r="J29" s="35">
        <f t="shared" si="4"/>
        <v>4.3731778425655975E-2</v>
      </c>
      <c r="K29" s="33">
        <v>18</v>
      </c>
      <c r="L29" s="35">
        <f t="shared" si="5"/>
        <v>7.1808510638297879E-2</v>
      </c>
      <c r="M29" s="33">
        <v>64</v>
      </c>
      <c r="N29" s="35">
        <f t="shared" si="6"/>
        <v>5.6737588652482268E-2</v>
      </c>
      <c r="O29" s="52">
        <f t="shared" si="7"/>
        <v>0.93425113206376775</v>
      </c>
    </row>
    <row r="30" spans="2:15" x14ac:dyDescent="0.25">
      <c r="B30" s="18" t="s">
        <v>68</v>
      </c>
      <c r="C30" s="33">
        <f t="shared" si="1"/>
        <v>1782</v>
      </c>
      <c r="D30" s="33">
        <v>1507</v>
      </c>
      <c r="E30" s="33">
        <v>1448</v>
      </c>
      <c r="F30" s="52">
        <f t="shared" si="2"/>
        <v>0.96084936960849365</v>
      </c>
      <c r="G30" s="34">
        <v>1298</v>
      </c>
      <c r="H30" s="52">
        <f t="shared" si="3"/>
        <v>0.89640883977900554</v>
      </c>
      <c r="I30" s="33">
        <v>150</v>
      </c>
      <c r="J30" s="35">
        <f t="shared" si="4"/>
        <v>0.10359116022099447</v>
      </c>
      <c r="K30" s="33">
        <v>0</v>
      </c>
      <c r="L30" s="35">
        <f t="shared" si="5"/>
        <v>3.9150630391506305E-2</v>
      </c>
      <c r="M30" s="33">
        <v>275</v>
      </c>
      <c r="N30" s="35">
        <f t="shared" si="6"/>
        <v>0.18248175182481752</v>
      </c>
      <c r="O30" s="52">
        <f t="shared" si="7"/>
        <v>0.9286291046937496</v>
      </c>
    </row>
    <row r="31" spans="2:15" x14ac:dyDescent="0.25">
      <c r="B31" s="18" t="s">
        <v>154</v>
      </c>
      <c r="C31" s="33">
        <f t="shared" si="1"/>
        <v>1159</v>
      </c>
      <c r="D31" s="33">
        <v>1092</v>
      </c>
      <c r="E31" s="33">
        <v>1056</v>
      </c>
      <c r="F31" s="52">
        <f t="shared" si="2"/>
        <v>0.96703296703296704</v>
      </c>
      <c r="G31" s="34">
        <v>939</v>
      </c>
      <c r="H31" s="52">
        <f t="shared" si="3"/>
        <v>0.88920454545454541</v>
      </c>
      <c r="I31" s="33">
        <v>117</v>
      </c>
      <c r="J31" s="35">
        <f t="shared" si="4"/>
        <v>0.11079545454545454</v>
      </c>
      <c r="K31" s="33">
        <v>2</v>
      </c>
      <c r="L31" s="35">
        <f t="shared" si="5"/>
        <v>3.1135531135531136E-2</v>
      </c>
      <c r="M31" s="33">
        <v>67</v>
      </c>
      <c r="N31" s="35">
        <f t="shared" si="6"/>
        <v>6.1355311355311352E-2</v>
      </c>
      <c r="O31" s="52">
        <f t="shared" si="7"/>
        <v>0.92811875624375628</v>
      </c>
    </row>
    <row r="32" spans="2:15" x14ac:dyDescent="0.25">
      <c r="B32" s="18" t="s">
        <v>26</v>
      </c>
      <c r="C32" s="33">
        <f t="shared" si="1"/>
        <v>870</v>
      </c>
      <c r="D32" s="33">
        <v>783</v>
      </c>
      <c r="E32" s="33">
        <v>740</v>
      </c>
      <c r="F32" s="52">
        <f t="shared" si="2"/>
        <v>0.94508301404853134</v>
      </c>
      <c r="G32" s="34">
        <v>659</v>
      </c>
      <c r="H32" s="52">
        <f t="shared" si="3"/>
        <v>0.89054054054054055</v>
      </c>
      <c r="I32" s="33">
        <v>81</v>
      </c>
      <c r="J32" s="35">
        <f t="shared" si="4"/>
        <v>0.10945945945945947</v>
      </c>
      <c r="K32" s="33">
        <v>1</v>
      </c>
      <c r="L32" s="35">
        <f t="shared" si="5"/>
        <v>5.3639846743295021E-2</v>
      </c>
      <c r="M32" s="33">
        <v>87</v>
      </c>
      <c r="N32" s="35">
        <f t="shared" si="6"/>
        <v>0.1111111111111111</v>
      </c>
      <c r="O32" s="52">
        <f t="shared" si="7"/>
        <v>0.917811777294536</v>
      </c>
    </row>
    <row r="33" spans="2:15" x14ac:dyDescent="0.25">
      <c r="B33" s="18" t="s">
        <v>102</v>
      </c>
      <c r="C33" s="33">
        <f t="shared" si="1"/>
        <v>408</v>
      </c>
      <c r="D33" s="33">
        <v>357</v>
      </c>
      <c r="E33" s="33">
        <v>336</v>
      </c>
      <c r="F33" s="52">
        <f t="shared" si="2"/>
        <v>0.94117647058823528</v>
      </c>
      <c r="G33" s="34">
        <v>293</v>
      </c>
      <c r="H33" s="52">
        <f t="shared" si="3"/>
        <v>0.87202380952380953</v>
      </c>
      <c r="I33" s="33">
        <v>43</v>
      </c>
      <c r="J33" s="35">
        <f t="shared" si="4"/>
        <v>0.12797619047619047</v>
      </c>
      <c r="K33" s="33">
        <v>2</v>
      </c>
      <c r="L33" s="35">
        <f t="shared" si="5"/>
        <v>5.3221288515406161E-2</v>
      </c>
      <c r="M33" s="33">
        <v>51</v>
      </c>
      <c r="N33" s="35">
        <f t="shared" si="6"/>
        <v>0.14285714285714285</v>
      </c>
      <c r="O33" s="52">
        <f t="shared" si="7"/>
        <v>0.90660014005602241</v>
      </c>
    </row>
    <row r="34" spans="2:15" x14ac:dyDescent="0.25">
      <c r="B34" s="18" t="s">
        <v>140</v>
      </c>
      <c r="C34" s="33">
        <f t="shared" si="1"/>
        <v>572</v>
      </c>
      <c r="D34" s="33">
        <v>505</v>
      </c>
      <c r="E34" s="33">
        <v>467</v>
      </c>
      <c r="F34" s="52">
        <f t="shared" si="2"/>
        <v>0.9247524752475248</v>
      </c>
      <c r="G34" s="34">
        <v>414</v>
      </c>
      <c r="H34" s="52">
        <f t="shared" si="3"/>
        <v>0.8865096359743041</v>
      </c>
      <c r="I34" s="33">
        <v>53</v>
      </c>
      <c r="J34" s="35">
        <f t="shared" si="4"/>
        <v>0.11349036402569593</v>
      </c>
      <c r="K34" s="33">
        <v>0</v>
      </c>
      <c r="L34" s="35">
        <f t="shared" si="5"/>
        <v>7.5247524752475245E-2</v>
      </c>
      <c r="M34" s="33">
        <v>67</v>
      </c>
      <c r="N34" s="35">
        <f t="shared" si="6"/>
        <v>0.13267326732673268</v>
      </c>
      <c r="O34" s="52">
        <f t="shared" si="7"/>
        <v>0.90563105561091439</v>
      </c>
    </row>
    <row r="35" spans="2:15" x14ac:dyDescent="0.25">
      <c r="B35" s="18" t="s">
        <v>76</v>
      </c>
      <c r="C35" s="33">
        <f t="shared" si="1"/>
        <v>561</v>
      </c>
      <c r="D35" s="33">
        <v>514</v>
      </c>
      <c r="E35" s="33">
        <v>465</v>
      </c>
      <c r="F35" s="52">
        <f t="shared" si="2"/>
        <v>0.90466926070038911</v>
      </c>
      <c r="G35" s="34">
        <v>420</v>
      </c>
      <c r="H35" s="52">
        <f t="shared" si="3"/>
        <v>0.90322580645161288</v>
      </c>
      <c r="I35" s="33">
        <v>45</v>
      </c>
      <c r="J35" s="35">
        <f t="shared" si="4"/>
        <v>9.6774193548387094E-2</v>
      </c>
      <c r="K35" s="33">
        <v>1</v>
      </c>
      <c r="L35" s="35">
        <f t="shared" si="5"/>
        <v>9.3385214007782102E-2</v>
      </c>
      <c r="M35" s="33">
        <v>47</v>
      </c>
      <c r="N35" s="35">
        <f t="shared" si="6"/>
        <v>9.1439688715953302E-2</v>
      </c>
      <c r="O35" s="52">
        <f t="shared" si="7"/>
        <v>0.90394753357600099</v>
      </c>
    </row>
    <row r="36" spans="2:15" x14ac:dyDescent="0.25">
      <c r="B36" s="18" t="s">
        <v>116</v>
      </c>
      <c r="C36" s="33">
        <f t="shared" si="1"/>
        <v>788</v>
      </c>
      <c r="D36" s="33">
        <v>700</v>
      </c>
      <c r="E36" s="33">
        <v>636</v>
      </c>
      <c r="F36" s="52">
        <f t="shared" si="2"/>
        <v>0.90857142857142859</v>
      </c>
      <c r="G36" s="34">
        <v>571</v>
      </c>
      <c r="H36" s="52">
        <f t="shared" si="3"/>
        <v>0.89779874213836475</v>
      </c>
      <c r="I36" s="33">
        <v>65</v>
      </c>
      <c r="J36" s="35">
        <f t="shared" si="4"/>
        <v>0.10220125786163523</v>
      </c>
      <c r="K36" s="33">
        <v>0</v>
      </c>
      <c r="L36" s="35">
        <f t="shared" si="5"/>
        <v>9.1428571428571428E-2</v>
      </c>
      <c r="M36" s="33">
        <v>88</v>
      </c>
      <c r="N36" s="35">
        <f t="shared" si="6"/>
        <v>0.12571428571428572</v>
      </c>
      <c r="O36" s="52">
        <f t="shared" si="7"/>
        <v>0.90318508535489661</v>
      </c>
    </row>
    <row r="37" spans="2:15" x14ac:dyDescent="0.25">
      <c r="B37" s="18" t="s">
        <v>36</v>
      </c>
      <c r="C37" s="33">
        <f t="shared" si="1"/>
        <v>509</v>
      </c>
      <c r="D37" s="33">
        <v>479</v>
      </c>
      <c r="E37" s="33">
        <v>437</v>
      </c>
      <c r="F37" s="52">
        <f t="shared" si="2"/>
        <v>0.91231732776617958</v>
      </c>
      <c r="G37" s="34">
        <v>390</v>
      </c>
      <c r="H37" s="52">
        <f t="shared" si="3"/>
        <v>0.89244851258581237</v>
      </c>
      <c r="I37" s="33">
        <v>47</v>
      </c>
      <c r="J37" s="35">
        <f t="shared" si="4"/>
        <v>0.10755148741418764</v>
      </c>
      <c r="K37" s="33">
        <v>2</v>
      </c>
      <c r="L37" s="35">
        <f t="shared" si="5"/>
        <v>8.3507306889352817E-2</v>
      </c>
      <c r="M37" s="33">
        <v>30</v>
      </c>
      <c r="N37" s="35">
        <f t="shared" si="6"/>
        <v>6.2630480167014613E-2</v>
      </c>
      <c r="O37" s="52">
        <f t="shared" si="7"/>
        <v>0.90238292017599597</v>
      </c>
    </row>
    <row r="38" spans="2:15" x14ac:dyDescent="0.25">
      <c r="B38" s="18" t="s">
        <v>101</v>
      </c>
      <c r="C38" s="33">
        <f t="shared" si="1"/>
        <v>889</v>
      </c>
      <c r="D38" s="33">
        <v>798</v>
      </c>
      <c r="E38" s="33">
        <v>732</v>
      </c>
      <c r="F38" s="52">
        <f t="shared" si="2"/>
        <v>0.91729323308270672</v>
      </c>
      <c r="G38" s="34">
        <v>649</v>
      </c>
      <c r="H38" s="52">
        <f t="shared" si="3"/>
        <v>0.88661202185792354</v>
      </c>
      <c r="I38" s="33">
        <v>83</v>
      </c>
      <c r="J38" s="35">
        <f t="shared" si="4"/>
        <v>0.1133879781420765</v>
      </c>
      <c r="K38" s="33">
        <v>2</v>
      </c>
      <c r="L38" s="35">
        <f t="shared" si="5"/>
        <v>8.0200501253132828E-2</v>
      </c>
      <c r="M38" s="33">
        <v>91</v>
      </c>
      <c r="N38" s="35">
        <f t="shared" si="6"/>
        <v>0.11403508771929824</v>
      </c>
      <c r="O38" s="52">
        <f t="shared" si="7"/>
        <v>0.90195262747031513</v>
      </c>
    </row>
    <row r="39" spans="2:15" x14ac:dyDescent="0.25">
      <c r="B39" s="18" t="s">
        <v>105</v>
      </c>
      <c r="C39" s="33">
        <f t="shared" si="1"/>
        <v>4887</v>
      </c>
      <c r="D39" s="33">
        <v>4415</v>
      </c>
      <c r="E39" s="33">
        <v>3952</v>
      </c>
      <c r="F39" s="52">
        <f t="shared" si="2"/>
        <v>0.89513023782559453</v>
      </c>
      <c r="G39" s="34">
        <v>3580</v>
      </c>
      <c r="H39" s="52">
        <f t="shared" si="3"/>
        <v>0.90587044534412953</v>
      </c>
      <c r="I39" s="33">
        <v>372</v>
      </c>
      <c r="J39" s="35">
        <f t="shared" si="4"/>
        <v>9.4129554655870445E-2</v>
      </c>
      <c r="K39" s="33">
        <v>8</v>
      </c>
      <c r="L39" s="35">
        <f t="shared" si="5"/>
        <v>0.10305775764439411</v>
      </c>
      <c r="M39" s="33">
        <v>472</v>
      </c>
      <c r="N39" s="35">
        <f t="shared" si="6"/>
        <v>0.10690826727066818</v>
      </c>
      <c r="O39" s="52">
        <f t="shared" si="7"/>
        <v>0.90050034158486203</v>
      </c>
    </row>
    <row r="40" spans="2:15" x14ac:dyDescent="0.25">
      <c r="B40" s="18" t="s">
        <v>136</v>
      </c>
      <c r="C40" s="33">
        <f t="shared" si="1"/>
        <v>780</v>
      </c>
      <c r="D40" s="33">
        <v>706</v>
      </c>
      <c r="E40" s="33">
        <v>667</v>
      </c>
      <c r="F40" s="52">
        <f t="shared" si="2"/>
        <v>0.94475920679886682</v>
      </c>
      <c r="G40" s="34">
        <v>570</v>
      </c>
      <c r="H40" s="52">
        <f t="shared" si="3"/>
        <v>0.85457271364317844</v>
      </c>
      <c r="I40" s="33">
        <v>97</v>
      </c>
      <c r="J40" s="35">
        <f t="shared" si="4"/>
        <v>0.14542728635682159</v>
      </c>
      <c r="K40" s="33">
        <v>0</v>
      </c>
      <c r="L40" s="35">
        <f t="shared" si="5"/>
        <v>5.5240793201133141E-2</v>
      </c>
      <c r="M40" s="33">
        <v>74</v>
      </c>
      <c r="N40" s="35">
        <f t="shared" si="6"/>
        <v>0.10481586402266289</v>
      </c>
      <c r="O40" s="52">
        <f t="shared" si="7"/>
        <v>0.89966596022102263</v>
      </c>
    </row>
    <row r="41" spans="2:15" x14ac:dyDescent="0.25">
      <c r="B41" s="18" t="s">
        <v>79</v>
      </c>
      <c r="C41" s="33">
        <f t="shared" si="1"/>
        <v>1362</v>
      </c>
      <c r="D41" s="33">
        <v>1265</v>
      </c>
      <c r="E41" s="33">
        <v>1147</v>
      </c>
      <c r="F41" s="52">
        <f t="shared" si="2"/>
        <v>0.90671936758893279</v>
      </c>
      <c r="G41" s="34">
        <v>1021</v>
      </c>
      <c r="H41" s="52">
        <f t="shared" si="3"/>
        <v>0.89014821272885791</v>
      </c>
      <c r="I41" s="33">
        <v>126</v>
      </c>
      <c r="J41" s="35">
        <f t="shared" si="4"/>
        <v>0.10985178727114212</v>
      </c>
      <c r="K41" s="33">
        <v>2</v>
      </c>
      <c r="L41" s="35">
        <f t="shared" si="5"/>
        <v>9.1699604743083002E-2</v>
      </c>
      <c r="M41" s="33">
        <v>97</v>
      </c>
      <c r="N41" s="35">
        <f t="shared" si="6"/>
        <v>7.6679841897233203E-2</v>
      </c>
      <c r="O41" s="52">
        <f t="shared" si="7"/>
        <v>0.89843379015889535</v>
      </c>
    </row>
    <row r="42" spans="2:15" x14ac:dyDescent="0.25">
      <c r="B42" s="18" t="s">
        <v>138</v>
      </c>
      <c r="C42" s="33">
        <f t="shared" si="1"/>
        <v>773</v>
      </c>
      <c r="D42" s="33">
        <v>664</v>
      </c>
      <c r="E42" s="33">
        <v>615</v>
      </c>
      <c r="F42" s="52">
        <f t="shared" si="2"/>
        <v>0.9262048192771084</v>
      </c>
      <c r="G42" s="34">
        <v>523</v>
      </c>
      <c r="H42" s="52">
        <f t="shared" si="3"/>
        <v>0.8504065040650407</v>
      </c>
      <c r="I42" s="33">
        <v>92</v>
      </c>
      <c r="J42" s="35">
        <f t="shared" si="4"/>
        <v>0.14959349593495935</v>
      </c>
      <c r="K42" s="33">
        <v>5</v>
      </c>
      <c r="L42" s="35">
        <f t="shared" si="5"/>
        <v>6.6265060240963861E-2</v>
      </c>
      <c r="M42" s="33">
        <v>109</v>
      </c>
      <c r="N42" s="35">
        <f t="shared" si="6"/>
        <v>0.16415662650602408</v>
      </c>
      <c r="O42" s="52">
        <f t="shared" si="7"/>
        <v>0.8883056616710745</v>
      </c>
    </row>
    <row r="43" spans="2:15" x14ac:dyDescent="0.25">
      <c r="B43" s="18" t="s">
        <v>78</v>
      </c>
      <c r="C43" s="33">
        <f t="shared" si="1"/>
        <v>1792</v>
      </c>
      <c r="D43" s="33">
        <v>1686</v>
      </c>
      <c r="E43" s="33">
        <v>1491</v>
      </c>
      <c r="F43" s="52">
        <f t="shared" si="2"/>
        <v>0.88434163701067614</v>
      </c>
      <c r="G43" s="34">
        <v>1322</v>
      </c>
      <c r="H43" s="52">
        <f t="shared" si="3"/>
        <v>0.88665325285043595</v>
      </c>
      <c r="I43" s="33">
        <v>169</v>
      </c>
      <c r="J43" s="35">
        <f t="shared" si="4"/>
        <v>0.11334674714956405</v>
      </c>
      <c r="K43" s="33">
        <v>1</v>
      </c>
      <c r="L43" s="35">
        <f t="shared" si="5"/>
        <v>0.11506524317912219</v>
      </c>
      <c r="M43" s="33">
        <v>106</v>
      </c>
      <c r="N43" s="35">
        <f t="shared" si="6"/>
        <v>6.2870699881376044E-2</v>
      </c>
      <c r="O43" s="52">
        <f t="shared" si="7"/>
        <v>0.88549744493055604</v>
      </c>
    </row>
    <row r="44" spans="2:15" x14ac:dyDescent="0.25">
      <c r="B44" s="18" t="s">
        <v>37</v>
      </c>
      <c r="C44" s="33">
        <f t="shared" si="1"/>
        <v>465</v>
      </c>
      <c r="D44" s="33">
        <v>420</v>
      </c>
      <c r="E44" s="33">
        <v>392</v>
      </c>
      <c r="F44" s="52">
        <f t="shared" si="2"/>
        <v>0.93333333333333335</v>
      </c>
      <c r="G44" s="34">
        <v>326</v>
      </c>
      <c r="H44" s="52">
        <f t="shared" si="3"/>
        <v>0.83163265306122447</v>
      </c>
      <c r="I44" s="33">
        <v>66</v>
      </c>
      <c r="J44" s="35">
        <f t="shared" si="4"/>
        <v>0.1683673469387755</v>
      </c>
      <c r="K44" s="33">
        <v>0</v>
      </c>
      <c r="L44" s="35">
        <f t="shared" si="5"/>
        <v>6.6666666666666666E-2</v>
      </c>
      <c r="M44" s="33">
        <v>45</v>
      </c>
      <c r="N44" s="35">
        <f t="shared" si="6"/>
        <v>0.10714285714285714</v>
      </c>
      <c r="O44" s="52">
        <f t="shared" si="7"/>
        <v>0.88248299319727885</v>
      </c>
    </row>
    <row r="45" spans="2:15" x14ac:dyDescent="0.25">
      <c r="B45" s="18" t="s">
        <v>28</v>
      </c>
      <c r="C45" s="33">
        <f t="shared" si="1"/>
        <v>1806</v>
      </c>
      <c r="D45" s="33">
        <v>1511</v>
      </c>
      <c r="E45" s="33">
        <v>1423</v>
      </c>
      <c r="F45" s="52">
        <f t="shared" si="2"/>
        <v>0.94176042356055589</v>
      </c>
      <c r="G45" s="34">
        <v>1152</v>
      </c>
      <c r="H45" s="52">
        <f t="shared" si="3"/>
        <v>0.80955727336612793</v>
      </c>
      <c r="I45" s="33">
        <v>271</v>
      </c>
      <c r="J45" s="35">
        <f t="shared" si="4"/>
        <v>0.1904427266338721</v>
      </c>
      <c r="K45" s="33">
        <v>2</v>
      </c>
      <c r="L45" s="35">
        <f t="shared" si="5"/>
        <v>5.6915949702183985E-2</v>
      </c>
      <c r="M45" s="33">
        <v>295</v>
      </c>
      <c r="N45" s="35">
        <f t="shared" si="6"/>
        <v>0.19523494374586367</v>
      </c>
      <c r="O45" s="52">
        <f t="shared" si="7"/>
        <v>0.87565884846334185</v>
      </c>
    </row>
    <row r="46" spans="2:15" x14ac:dyDescent="0.25">
      <c r="B46" s="18" t="s">
        <v>34</v>
      </c>
      <c r="C46" s="33">
        <f t="shared" si="1"/>
        <v>1028</v>
      </c>
      <c r="D46" s="33">
        <v>938</v>
      </c>
      <c r="E46" s="33">
        <v>808</v>
      </c>
      <c r="F46" s="52">
        <f t="shared" si="2"/>
        <v>0.86140724946695091</v>
      </c>
      <c r="G46" s="34">
        <v>718</v>
      </c>
      <c r="H46" s="52">
        <f t="shared" si="3"/>
        <v>0.88861386138613863</v>
      </c>
      <c r="I46" s="33">
        <v>90</v>
      </c>
      <c r="J46" s="35">
        <f t="shared" si="4"/>
        <v>0.11138613861386139</v>
      </c>
      <c r="K46" s="33">
        <v>0</v>
      </c>
      <c r="L46" s="35">
        <f t="shared" si="5"/>
        <v>0.13859275053304904</v>
      </c>
      <c r="M46" s="33">
        <v>90</v>
      </c>
      <c r="N46" s="35">
        <f t="shared" si="6"/>
        <v>9.5948827292110878E-2</v>
      </c>
      <c r="O46" s="52">
        <f t="shared" si="7"/>
        <v>0.87501055542654482</v>
      </c>
    </row>
    <row r="47" spans="2:15" x14ac:dyDescent="0.25">
      <c r="B47" s="18" t="s">
        <v>200</v>
      </c>
      <c r="C47" s="33">
        <f t="shared" si="1"/>
        <v>1681</v>
      </c>
      <c r="D47" s="33">
        <v>1353</v>
      </c>
      <c r="E47" s="33">
        <v>1232</v>
      </c>
      <c r="F47" s="52">
        <f t="shared" si="2"/>
        <v>0.91056910569105687</v>
      </c>
      <c r="G47" s="34">
        <v>995</v>
      </c>
      <c r="H47" s="52">
        <f t="shared" si="3"/>
        <v>0.80762987012987009</v>
      </c>
      <c r="I47" s="33">
        <v>237</v>
      </c>
      <c r="J47" s="35">
        <f t="shared" si="4"/>
        <v>0.19237012987012986</v>
      </c>
      <c r="K47" s="33">
        <v>9</v>
      </c>
      <c r="L47" s="35">
        <f t="shared" si="5"/>
        <v>8.2779009608277901E-2</v>
      </c>
      <c r="M47" s="33">
        <v>328</v>
      </c>
      <c r="N47" s="35">
        <f t="shared" si="6"/>
        <v>0.24242424242424243</v>
      </c>
      <c r="O47" s="52">
        <f t="shared" si="7"/>
        <v>0.85909948791046342</v>
      </c>
    </row>
    <row r="48" spans="2:15" x14ac:dyDescent="0.25">
      <c r="B48" s="18" t="s">
        <v>103</v>
      </c>
      <c r="C48" s="33">
        <f t="shared" si="1"/>
        <v>205</v>
      </c>
      <c r="D48" s="33">
        <v>177</v>
      </c>
      <c r="E48" s="33">
        <v>163</v>
      </c>
      <c r="F48" s="52">
        <f t="shared" si="2"/>
        <v>0.92090395480225984</v>
      </c>
      <c r="G48" s="34">
        <v>127</v>
      </c>
      <c r="H48" s="52">
        <f t="shared" si="3"/>
        <v>0.77914110429447858</v>
      </c>
      <c r="I48" s="33">
        <v>36</v>
      </c>
      <c r="J48" s="35">
        <f t="shared" si="4"/>
        <v>0.22085889570552147</v>
      </c>
      <c r="K48" s="33">
        <v>1</v>
      </c>
      <c r="L48" s="35">
        <f t="shared" si="5"/>
        <v>7.3446327683615822E-2</v>
      </c>
      <c r="M48" s="33">
        <v>28</v>
      </c>
      <c r="N48" s="35">
        <f t="shared" si="6"/>
        <v>0.15819209039548024</v>
      </c>
      <c r="O48" s="52">
        <f t="shared" si="7"/>
        <v>0.85002252954836921</v>
      </c>
    </row>
    <row r="49" spans="2:15" x14ac:dyDescent="0.25">
      <c r="B49" s="18" t="s">
        <v>160</v>
      </c>
      <c r="C49" s="33">
        <f t="shared" si="1"/>
        <v>575</v>
      </c>
      <c r="D49" s="33">
        <v>488</v>
      </c>
      <c r="E49" s="33">
        <v>454</v>
      </c>
      <c r="F49" s="52">
        <f t="shared" si="2"/>
        <v>0.93032786885245899</v>
      </c>
      <c r="G49" s="34">
        <v>347</v>
      </c>
      <c r="H49" s="52">
        <f t="shared" si="3"/>
        <v>0.76431718061674003</v>
      </c>
      <c r="I49" s="33">
        <v>107</v>
      </c>
      <c r="J49" s="35">
        <f t="shared" si="4"/>
        <v>0.23568281938325991</v>
      </c>
      <c r="K49" s="33">
        <v>4</v>
      </c>
      <c r="L49" s="35">
        <f t="shared" si="5"/>
        <v>6.1475409836065573E-2</v>
      </c>
      <c r="M49" s="33">
        <v>87</v>
      </c>
      <c r="N49" s="35">
        <f t="shared" si="6"/>
        <v>0.17827868852459017</v>
      </c>
      <c r="O49" s="52">
        <f t="shared" si="7"/>
        <v>0.84732252473459946</v>
      </c>
    </row>
    <row r="50" spans="2:15" x14ac:dyDescent="0.25">
      <c r="B50" s="18" t="s">
        <v>27</v>
      </c>
      <c r="C50" s="33">
        <f t="shared" si="1"/>
        <v>831</v>
      </c>
      <c r="D50" s="33">
        <v>684</v>
      </c>
      <c r="E50" s="33">
        <v>604</v>
      </c>
      <c r="F50" s="52">
        <f t="shared" si="2"/>
        <v>0.88304093567251463</v>
      </c>
      <c r="G50" s="34">
        <v>464</v>
      </c>
      <c r="H50" s="52">
        <f t="shared" si="3"/>
        <v>0.76821192052980136</v>
      </c>
      <c r="I50" s="33">
        <v>140</v>
      </c>
      <c r="J50" s="35">
        <f t="shared" si="4"/>
        <v>0.23178807947019867</v>
      </c>
      <c r="K50" s="33">
        <v>1</v>
      </c>
      <c r="L50" s="35">
        <f t="shared" si="5"/>
        <v>0.11549707602339181</v>
      </c>
      <c r="M50" s="33">
        <v>147</v>
      </c>
      <c r="N50" s="35">
        <f t="shared" si="6"/>
        <v>0.21491228070175439</v>
      </c>
      <c r="O50" s="52">
        <f t="shared" si="7"/>
        <v>0.82562642810115805</v>
      </c>
    </row>
    <row r="51" spans="2:15" x14ac:dyDescent="0.25">
      <c r="B51" s="18" t="s">
        <v>196</v>
      </c>
      <c r="C51" s="33">
        <f t="shared" si="1"/>
        <v>4596</v>
      </c>
      <c r="D51" s="33">
        <v>3810</v>
      </c>
      <c r="E51" s="33">
        <v>2950</v>
      </c>
      <c r="F51" s="52">
        <f t="shared" si="2"/>
        <v>0.77427821522309714</v>
      </c>
      <c r="G51" s="34">
        <v>2045</v>
      </c>
      <c r="H51" s="52">
        <f t="shared" si="3"/>
        <v>0.6932203389830508</v>
      </c>
      <c r="I51" s="33">
        <v>905</v>
      </c>
      <c r="J51" s="35">
        <f t="shared" si="4"/>
        <v>0.30677966101694915</v>
      </c>
      <c r="K51" s="33">
        <v>4</v>
      </c>
      <c r="L51" s="35">
        <f t="shared" si="5"/>
        <v>0.22467191601049868</v>
      </c>
      <c r="M51" s="33">
        <v>786</v>
      </c>
      <c r="N51" s="35">
        <f t="shared" si="6"/>
        <v>0.20629921259842521</v>
      </c>
      <c r="O51" s="52">
        <f t="shared" si="7"/>
        <v>0.73374927710307403</v>
      </c>
    </row>
  </sheetData>
  <sortState ref="B26:O51">
    <sortCondition descending="1" ref="O26:O51"/>
  </sortState>
  <mergeCells count="1">
    <mergeCell ref="B1:O6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64"/>
  <sheetViews>
    <sheetView topLeftCell="A15" zoomScale="80" zoomScaleNormal="80" workbookViewId="0">
      <selection activeCell="B30" sqref="B30:O30"/>
    </sheetView>
  </sheetViews>
  <sheetFormatPr defaultRowHeight="15" x14ac:dyDescent="0.25"/>
  <cols>
    <col min="2" max="2" width="28.42578125" customWidth="1"/>
    <col min="3" max="3" width="12.42578125" style="17" customWidth="1"/>
    <col min="4" max="15" width="13.28515625" customWidth="1"/>
  </cols>
  <sheetData>
    <row r="1" spans="2:15" ht="15" customHeight="1" x14ac:dyDescent="0.25">
      <c r="B1" s="51" t="s">
        <v>262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2:15" x14ac:dyDescent="0.25"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2:15" x14ac:dyDescent="0.25"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</row>
    <row r="4" spans="2:15" x14ac:dyDescent="0.25"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2:15" x14ac:dyDescent="0.25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</row>
    <row r="6" spans="2:15" x14ac:dyDescent="0.25"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</row>
    <row r="7" spans="2:15" x14ac:dyDescent="0.25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2:15" ht="90" customHeight="1" x14ac:dyDescent="0.25">
      <c r="B8" s="9" t="s">
        <v>263</v>
      </c>
      <c r="C8" s="9" t="s">
        <v>234</v>
      </c>
      <c r="D8" s="9" t="s">
        <v>235</v>
      </c>
      <c r="E8" s="9" t="s">
        <v>236</v>
      </c>
      <c r="F8" s="10" t="s">
        <v>237</v>
      </c>
      <c r="G8" s="9" t="s">
        <v>238</v>
      </c>
      <c r="H8" s="10" t="s">
        <v>239</v>
      </c>
      <c r="I8" s="9" t="s">
        <v>240</v>
      </c>
      <c r="J8" s="10" t="s">
        <v>241</v>
      </c>
      <c r="K8" s="9" t="s">
        <v>242</v>
      </c>
      <c r="L8" s="10" t="s">
        <v>243</v>
      </c>
      <c r="M8" s="9" t="s">
        <v>216</v>
      </c>
      <c r="N8" s="10" t="s">
        <v>244</v>
      </c>
      <c r="O8" s="10" t="s">
        <v>245</v>
      </c>
    </row>
    <row r="9" spans="2:15" x14ac:dyDescent="0.25">
      <c r="B9" s="11" t="s">
        <v>221</v>
      </c>
      <c r="C9" s="12">
        <v>35442</v>
      </c>
      <c r="D9" s="12">
        <v>32362</v>
      </c>
      <c r="E9" s="12">
        <v>30006</v>
      </c>
      <c r="F9" s="36">
        <v>0.92719856621964036</v>
      </c>
      <c r="G9" s="12">
        <v>26412</v>
      </c>
      <c r="H9" s="36">
        <v>0.88022395520895824</v>
      </c>
      <c r="I9" s="12">
        <v>3594</v>
      </c>
      <c r="J9" s="36">
        <v>0.11977604479104179</v>
      </c>
      <c r="K9" s="12">
        <v>99</v>
      </c>
      <c r="L9" s="36">
        <v>6.9742290340522831E-2</v>
      </c>
      <c r="M9" s="12">
        <v>3080</v>
      </c>
      <c r="N9" s="36">
        <v>9.5173351461590755E-2</v>
      </c>
      <c r="O9" s="36">
        <v>0.9037112607142993</v>
      </c>
    </row>
    <row r="10" spans="2:15" x14ac:dyDescent="0.25">
      <c r="C10"/>
    </row>
    <row r="11" spans="2:15" x14ac:dyDescent="0.25">
      <c r="C11"/>
    </row>
    <row r="12" spans="2:15" x14ac:dyDescent="0.25">
      <c r="C12"/>
    </row>
    <row r="13" spans="2:15" s="5" customFormat="1" x14ac:dyDescent="0.25"/>
    <row r="14" spans="2:15" s="5" customFormat="1" x14ac:dyDescent="0.25"/>
    <row r="15" spans="2:15" s="5" customFormat="1" x14ac:dyDescent="0.25"/>
    <row r="16" spans="2:15" x14ac:dyDescent="0.25">
      <c r="C16"/>
    </row>
    <row r="17" spans="2:15" x14ac:dyDescent="0.25">
      <c r="C17"/>
    </row>
    <row r="18" spans="2:15" x14ac:dyDescent="0.25">
      <c r="C18"/>
    </row>
    <row r="19" spans="2:15" x14ac:dyDescent="0.25">
      <c r="C19"/>
    </row>
    <row r="20" spans="2:15" x14ac:dyDescent="0.25">
      <c r="C20"/>
    </row>
    <row r="21" spans="2:15" x14ac:dyDescent="0.25">
      <c r="C21"/>
    </row>
    <row r="22" spans="2:15" x14ac:dyDescent="0.25">
      <c r="C22"/>
    </row>
    <row r="23" spans="2:15" x14ac:dyDescent="0.25">
      <c r="C23"/>
    </row>
    <row r="24" spans="2:15" ht="60" x14ac:dyDescent="0.25">
      <c r="B24" s="9" t="s">
        <v>266</v>
      </c>
      <c r="C24" s="9" t="s">
        <v>234</v>
      </c>
      <c r="D24" s="9" t="s">
        <v>235</v>
      </c>
      <c r="E24" s="9" t="s">
        <v>236</v>
      </c>
      <c r="F24" s="10" t="s">
        <v>237</v>
      </c>
      <c r="G24" s="9" t="s">
        <v>238</v>
      </c>
      <c r="H24" s="10" t="s">
        <v>239</v>
      </c>
      <c r="I24" s="9" t="s">
        <v>240</v>
      </c>
      <c r="J24" s="10" t="s">
        <v>241</v>
      </c>
      <c r="K24" s="9" t="s">
        <v>242</v>
      </c>
      <c r="L24" s="10" t="s">
        <v>243</v>
      </c>
      <c r="M24" s="9" t="s">
        <v>216</v>
      </c>
      <c r="N24" s="10" t="s">
        <v>244</v>
      </c>
      <c r="O24" s="10" t="s">
        <v>245</v>
      </c>
    </row>
    <row r="25" spans="2:15" x14ac:dyDescent="0.25">
      <c r="B25" s="13"/>
      <c r="C25" s="13" t="s">
        <v>246</v>
      </c>
      <c r="D25" s="13">
        <v>2</v>
      </c>
      <c r="E25" s="13">
        <v>3</v>
      </c>
      <c r="F25" s="14" t="s">
        <v>247</v>
      </c>
      <c r="G25" s="15" t="s">
        <v>248</v>
      </c>
      <c r="H25" s="14" t="s">
        <v>249</v>
      </c>
      <c r="I25" s="15" t="s">
        <v>250</v>
      </c>
      <c r="J25" s="14" t="s">
        <v>251</v>
      </c>
      <c r="K25" s="15" t="s">
        <v>252</v>
      </c>
      <c r="L25" s="14" t="s">
        <v>253</v>
      </c>
      <c r="M25" s="15" t="s">
        <v>254</v>
      </c>
      <c r="N25" s="14" t="s">
        <v>255</v>
      </c>
      <c r="O25" s="14" t="s">
        <v>256</v>
      </c>
    </row>
    <row r="26" spans="2:15" x14ac:dyDescent="0.25">
      <c r="B26" s="18" t="s">
        <v>153</v>
      </c>
      <c r="C26" s="37">
        <f t="shared" ref="C26:C57" si="0">+D26+M26</f>
        <v>398</v>
      </c>
      <c r="D26" s="37">
        <v>385</v>
      </c>
      <c r="E26" s="37">
        <v>366</v>
      </c>
      <c r="F26" s="52">
        <f t="shared" ref="F26:F57" si="1">+E26/D26</f>
        <v>0.95064935064935063</v>
      </c>
      <c r="G26" s="37">
        <v>360</v>
      </c>
      <c r="H26" s="52">
        <f t="shared" ref="H26:H57" si="2">+G26/E26</f>
        <v>0.98360655737704916</v>
      </c>
      <c r="I26" s="37">
        <v>6</v>
      </c>
      <c r="J26" s="35">
        <f t="shared" ref="J26:J57" si="3">+I26/E26</f>
        <v>1.6393442622950821E-2</v>
      </c>
      <c r="K26" s="37">
        <v>0</v>
      </c>
      <c r="L26" s="35">
        <f t="shared" ref="L26:L57" si="4">+(D26-E26-K26)/D26</f>
        <v>4.9350649350649353E-2</v>
      </c>
      <c r="M26" s="37">
        <v>13</v>
      </c>
      <c r="N26" s="35">
        <f t="shared" ref="N26:N57" si="5">+M26/D26</f>
        <v>3.3766233766233764E-2</v>
      </c>
      <c r="O26" s="52">
        <f t="shared" ref="O26:O57" si="6">+(F26+H26)/2</f>
        <v>0.96712795401319984</v>
      </c>
    </row>
    <row r="27" spans="2:15" x14ac:dyDescent="0.25">
      <c r="B27" s="18" t="s">
        <v>166</v>
      </c>
      <c r="C27" s="37">
        <f t="shared" si="0"/>
        <v>424</v>
      </c>
      <c r="D27" s="37">
        <v>409</v>
      </c>
      <c r="E27" s="37">
        <v>400</v>
      </c>
      <c r="F27" s="52">
        <f t="shared" si="1"/>
        <v>0.97799511002444983</v>
      </c>
      <c r="G27" s="37">
        <v>381</v>
      </c>
      <c r="H27" s="52">
        <f t="shared" si="2"/>
        <v>0.95250000000000001</v>
      </c>
      <c r="I27" s="37">
        <v>19</v>
      </c>
      <c r="J27" s="35">
        <f t="shared" si="3"/>
        <v>4.7500000000000001E-2</v>
      </c>
      <c r="K27" s="37">
        <v>0</v>
      </c>
      <c r="L27" s="35">
        <f t="shared" si="4"/>
        <v>2.2004889975550123E-2</v>
      </c>
      <c r="M27" s="37">
        <v>15</v>
      </c>
      <c r="N27" s="35">
        <f t="shared" si="5"/>
        <v>3.6674816625916873E-2</v>
      </c>
      <c r="O27" s="52">
        <f t="shared" si="6"/>
        <v>0.96524755501222492</v>
      </c>
    </row>
    <row r="28" spans="2:15" x14ac:dyDescent="0.25">
      <c r="B28" s="18" t="s">
        <v>98</v>
      </c>
      <c r="C28" s="37">
        <f t="shared" si="0"/>
        <v>372</v>
      </c>
      <c r="D28" s="37">
        <v>360</v>
      </c>
      <c r="E28" s="37">
        <v>348</v>
      </c>
      <c r="F28" s="52">
        <f t="shared" si="1"/>
        <v>0.96666666666666667</v>
      </c>
      <c r="G28" s="37">
        <v>334</v>
      </c>
      <c r="H28" s="52">
        <f t="shared" si="2"/>
        <v>0.95977011494252873</v>
      </c>
      <c r="I28" s="37">
        <v>14</v>
      </c>
      <c r="J28" s="35">
        <f t="shared" si="3"/>
        <v>4.0229885057471264E-2</v>
      </c>
      <c r="K28" s="37">
        <v>0</v>
      </c>
      <c r="L28" s="35">
        <f t="shared" si="4"/>
        <v>3.3333333333333333E-2</v>
      </c>
      <c r="M28" s="37">
        <v>12</v>
      </c>
      <c r="N28" s="35">
        <f t="shared" si="5"/>
        <v>3.3333333333333333E-2</v>
      </c>
      <c r="O28" s="52">
        <f t="shared" si="6"/>
        <v>0.9632183908045977</v>
      </c>
    </row>
    <row r="29" spans="2:15" x14ac:dyDescent="0.25">
      <c r="B29" s="18" t="s">
        <v>164</v>
      </c>
      <c r="C29" s="37">
        <f t="shared" si="0"/>
        <v>291</v>
      </c>
      <c r="D29" s="37">
        <v>275</v>
      </c>
      <c r="E29" s="37">
        <v>262</v>
      </c>
      <c r="F29" s="52">
        <f t="shared" si="1"/>
        <v>0.95272727272727276</v>
      </c>
      <c r="G29" s="37">
        <v>253</v>
      </c>
      <c r="H29" s="52">
        <f t="shared" si="2"/>
        <v>0.96564885496183206</v>
      </c>
      <c r="I29" s="37">
        <v>9</v>
      </c>
      <c r="J29" s="35">
        <f t="shared" si="3"/>
        <v>3.4351145038167941E-2</v>
      </c>
      <c r="K29" s="37">
        <v>0</v>
      </c>
      <c r="L29" s="35">
        <f t="shared" si="4"/>
        <v>4.7272727272727272E-2</v>
      </c>
      <c r="M29" s="37">
        <v>16</v>
      </c>
      <c r="N29" s="35">
        <f t="shared" si="5"/>
        <v>5.8181818181818182E-2</v>
      </c>
      <c r="O29" s="52">
        <f t="shared" si="6"/>
        <v>0.95918806384455246</v>
      </c>
    </row>
    <row r="30" spans="2:15" x14ac:dyDescent="0.25">
      <c r="B30" s="18" t="s">
        <v>62</v>
      </c>
      <c r="C30" s="37">
        <f t="shared" si="0"/>
        <v>352</v>
      </c>
      <c r="D30" s="37">
        <v>324</v>
      </c>
      <c r="E30" s="37">
        <v>316</v>
      </c>
      <c r="F30" s="52">
        <f t="shared" si="1"/>
        <v>0.97530864197530864</v>
      </c>
      <c r="G30" s="37">
        <v>298</v>
      </c>
      <c r="H30" s="52">
        <f t="shared" si="2"/>
        <v>0.94303797468354433</v>
      </c>
      <c r="I30" s="37">
        <v>18</v>
      </c>
      <c r="J30" s="35">
        <f t="shared" si="3"/>
        <v>5.6962025316455694E-2</v>
      </c>
      <c r="K30" s="37">
        <v>0</v>
      </c>
      <c r="L30" s="35">
        <f t="shared" si="4"/>
        <v>2.4691358024691357E-2</v>
      </c>
      <c r="M30" s="37">
        <v>28</v>
      </c>
      <c r="N30" s="35">
        <f t="shared" si="5"/>
        <v>8.6419753086419748E-2</v>
      </c>
      <c r="O30" s="52">
        <f t="shared" si="6"/>
        <v>0.95917330832942649</v>
      </c>
    </row>
    <row r="31" spans="2:15" x14ac:dyDescent="0.25">
      <c r="B31" s="18" t="s">
        <v>92</v>
      </c>
      <c r="C31" s="37">
        <f t="shared" si="0"/>
        <v>376</v>
      </c>
      <c r="D31" s="37">
        <v>364</v>
      </c>
      <c r="E31" s="37">
        <v>355</v>
      </c>
      <c r="F31" s="52">
        <f t="shared" si="1"/>
        <v>0.97527472527472525</v>
      </c>
      <c r="G31" s="37">
        <v>334</v>
      </c>
      <c r="H31" s="52">
        <f t="shared" si="2"/>
        <v>0.94084507042253518</v>
      </c>
      <c r="I31" s="37">
        <v>21</v>
      </c>
      <c r="J31" s="35">
        <f t="shared" si="3"/>
        <v>5.9154929577464786E-2</v>
      </c>
      <c r="K31" s="37">
        <v>1</v>
      </c>
      <c r="L31" s="35">
        <f t="shared" si="4"/>
        <v>2.197802197802198E-2</v>
      </c>
      <c r="M31" s="37">
        <v>12</v>
      </c>
      <c r="N31" s="35">
        <f t="shared" si="5"/>
        <v>3.2967032967032968E-2</v>
      </c>
      <c r="O31" s="52">
        <f t="shared" si="6"/>
        <v>0.95805989784863022</v>
      </c>
    </row>
    <row r="32" spans="2:15" x14ac:dyDescent="0.25">
      <c r="B32" s="18" t="s">
        <v>46</v>
      </c>
      <c r="C32" s="37">
        <f t="shared" si="0"/>
        <v>500</v>
      </c>
      <c r="D32" s="37">
        <v>488</v>
      </c>
      <c r="E32" s="37">
        <v>477</v>
      </c>
      <c r="F32" s="52">
        <f t="shared" si="1"/>
        <v>0.97745901639344257</v>
      </c>
      <c r="G32" s="37">
        <v>440</v>
      </c>
      <c r="H32" s="52">
        <f t="shared" si="2"/>
        <v>0.92243186582809222</v>
      </c>
      <c r="I32" s="37">
        <v>37</v>
      </c>
      <c r="J32" s="35">
        <f t="shared" si="3"/>
        <v>7.7568134171907763E-2</v>
      </c>
      <c r="K32" s="37">
        <v>0</v>
      </c>
      <c r="L32" s="35">
        <f t="shared" si="4"/>
        <v>2.2540983606557378E-2</v>
      </c>
      <c r="M32" s="37">
        <v>12</v>
      </c>
      <c r="N32" s="35">
        <f t="shared" si="5"/>
        <v>2.4590163934426229E-2</v>
      </c>
      <c r="O32" s="52">
        <f t="shared" si="6"/>
        <v>0.9499454411107674</v>
      </c>
    </row>
    <row r="33" spans="2:15" x14ac:dyDescent="0.25">
      <c r="B33" s="18" t="s">
        <v>56</v>
      </c>
      <c r="C33" s="37">
        <f t="shared" si="0"/>
        <v>374</v>
      </c>
      <c r="D33" s="37">
        <v>358</v>
      </c>
      <c r="E33" s="37">
        <v>344</v>
      </c>
      <c r="F33" s="52">
        <f t="shared" si="1"/>
        <v>0.96089385474860334</v>
      </c>
      <c r="G33" s="37">
        <v>322</v>
      </c>
      <c r="H33" s="52">
        <f t="shared" si="2"/>
        <v>0.93604651162790697</v>
      </c>
      <c r="I33" s="37">
        <v>22</v>
      </c>
      <c r="J33" s="35">
        <f t="shared" si="3"/>
        <v>6.3953488372093026E-2</v>
      </c>
      <c r="K33" s="37">
        <v>0</v>
      </c>
      <c r="L33" s="35">
        <f t="shared" si="4"/>
        <v>3.9106145251396648E-2</v>
      </c>
      <c r="M33" s="37">
        <v>16</v>
      </c>
      <c r="N33" s="35">
        <f t="shared" si="5"/>
        <v>4.4692737430167599E-2</v>
      </c>
      <c r="O33" s="52">
        <f t="shared" si="6"/>
        <v>0.94847018318825516</v>
      </c>
    </row>
    <row r="34" spans="2:15" x14ac:dyDescent="0.25">
      <c r="B34" s="18" t="s">
        <v>80</v>
      </c>
      <c r="C34" s="37">
        <f t="shared" si="0"/>
        <v>347</v>
      </c>
      <c r="D34" s="37">
        <v>334</v>
      </c>
      <c r="E34" s="37">
        <v>317</v>
      </c>
      <c r="F34" s="52">
        <f t="shared" si="1"/>
        <v>0.94910179640718562</v>
      </c>
      <c r="G34" s="37">
        <v>298</v>
      </c>
      <c r="H34" s="52">
        <f t="shared" si="2"/>
        <v>0.94006309148264988</v>
      </c>
      <c r="I34" s="37">
        <v>19</v>
      </c>
      <c r="J34" s="35">
        <f t="shared" si="3"/>
        <v>5.993690851735016E-2</v>
      </c>
      <c r="K34" s="37">
        <v>1</v>
      </c>
      <c r="L34" s="35">
        <f t="shared" si="4"/>
        <v>4.790419161676647E-2</v>
      </c>
      <c r="M34" s="37">
        <v>13</v>
      </c>
      <c r="N34" s="35">
        <f t="shared" si="5"/>
        <v>3.8922155688622756E-2</v>
      </c>
      <c r="O34" s="52">
        <f t="shared" si="6"/>
        <v>0.94458244394491775</v>
      </c>
    </row>
    <row r="35" spans="2:15" x14ac:dyDescent="0.25">
      <c r="B35" s="18" t="s">
        <v>113</v>
      </c>
      <c r="C35" s="37">
        <f t="shared" si="0"/>
        <v>351</v>
      </c>
      <c r="D35" s="37">
        <v>337</v>
      </c>
      <c r="E35" s="37">
        <v>314</v>
      </c>
      <c r="F35" s="52">
        <f t="shared" si="1"/>
        <v>0.93175074183976259</v>
      </c>
      <c r="G35" s="37">
        <v>299</v>
      </c>
      <c r="H35" s="52">
        <f t="shared" si="2"/>
        <v>0.95222929936305734</v>
      </c>
      <c r="I35" s="37">
        <v>15</v>
      </c>
      <c r="J35" s="35">
        <f t="shared" si="3"/>
        <v>4.7770700636942678E-2</v>
      </c>
      <c r="K35" s="37">
        <v>1</v>
      </c>
      <c r="L35" s="35">
        <f t="shared" si="4"/>
        <v>6.5281899109792291E-2</v>
      </c>
      <c r="M35" s="37">
        <v>14</v>
      </c>
      <c r="N35" s="35">
        <f t="shared" si="5"/>
        <v>4.1543026706231452E-2</v>
      </c>
      <c r="O35" s="52">
        <f t="shared" si="6"/>
        <v>0.94199002060141002</v>
      </c>
    </row>
    <row r="36" spans="2:15" x14ac:dyDescent="0.25">
      <c r="B36" s="18" t="s">
        <v>155</v>
      </c>
      <c r="C36" s="37">
        <f t="shared" si="0"/>
        <v>606</v>
      </c>
      <c r="D36" s="37">
        <v>560</v>
      </c>
      <c r="E36" s="37">
        <v>533</v>
      </c>
      <c r="F36" s="52">
        <f t="shared" si="1"/>
        <v>0.95178571428571423</v>
      </c>
      <c r="G36" s="37">
        <v>496</v>
      </c>
      <c r="H36" s="52">
        <f t="shared" si="2"/>
        <v>0.93058161350844282</v>
      </c>
      <c r="I36" s="37">
        <v>37</v>
      </c>
      <c r="J36" s="35">
        <f t="shared" si="3"/>
        <v>6.9418386491557224E-2</v>
      </c>
      <c r="K36" s="37">
        <v>1</v>
      </c>
      <c r="L36" s="35">
        <f t="shared" si="4"/>
        <v>4.642857142857143E-2</v>
      </c>
      <c r="M36" s="37">
        <v>46</v>
      </c>
      <c r="N36" s="35">
        <f t="shared" si="5"/>
        <v>8.2142857142857142E-2</v>
      </c>
      <c r="O36" s="52">
        <f t="shared" si="6"/>
        <v>0.94118366389707853</v>
      </c>
    </row>
    <row r="37" spans="2:15" x14ac:dyDescent="0.25">
      <c r="B37" s="18" t="s">
        <v>148</v>
      </c>
      <c r="C37" s="37">
        <f t="shared" si="0"/>
        <v>382</v>
      </c>
      <c r="D37" s="37">
        <v>369</v>
      </c>
      <c r="E37" s="37">
        <v>354</v>
      </c>
      <c r="F37" s="52">
        <f t="shared" si="1"/>
        <v>0.95934959349593496</v>
      </c>
      <c r="G37" s="37">
        <v>326</v>
      </c>
      <c r="H37" s="52">
        <f t="shared" si="2"/>
        <v>0.92090395480225984</v>
      </c>
      <c r="I37" s="37">
        <v>28</v>
      </c>
      <c r="J37" s="35">
        <f t="shared" si="3"/>
        <v>7.909604519774012E-2</v>
      </c>
      <c r="K37" s="37">
        <v>0</v>
      </c>
      <c r="L37" s="35">
        <f t="shared" si="4"/>
        <v>4.065040650406504E-2</v>
      </c>
      <c r="M37" s="37">
        <v>13</v>
      </c>
      <c r="N37" s="35">
        <f t="shared" si="5"/>
        <v>3.5230352303523033E-2</v>
      </c>
      <c r="O37" s="52">
        <f t="shared" si="6"/>
        <v>0.9401267741490974</v>
      </c>
    </row>
    <row r="38" spans="2:15" x14ac:dyDescent="0.25">
      <c r="B38" s="18" t="s">
        <v>54</v>
      </c>
      <c r="C38" s="37">
        <f t="shared" si="0"/>
        <v>465</v>
      </c>
      <c r="D38" s="37">
        <v>450</v>
      </c>
      <c r="E38" s="37">
        <v>421</v>
      </c>
      <c r="F38" s="52">
        <f t="shared" si="1"/>
        <v>0.93555555555555558</v>
      </c>
      <c r="G38" s="37">
        <v>394</v>
      </c>
      <c r="H38" s="52">
        <f t="shared" si="2"/>
        <v>0.93586698337292162</v>
      </c>
      <c r="I38" s="37">
        <v>27</v>
      </c>
      <c r="J38" s="35">
        <f t="shared" si="3"/>
        <v>6.413301662707839E-2</v>
      </c>
      <c r="K38" s="37">
        <v>0</v>
      </c>
      <c r="L38" s="35">
        <f t="shared" si="4"/>
        <v>6.4444444444444443E-2</v>
      </c>
      <c r="M38" s="37">
        <v>15</v>
      </c>
      <c r="N38" s="35">
        <f t="shared" si="5"/>
        <v>3.3333333333333333E-2</v>
      </c>
      <c r="O38" s="52">
        <f t="shared" si="6"/>
        <v>0.93571126946423866</v>
      </c>
    </row>
    <row r="39" spans="2:15" x14ac:dyDescent="0.25">
      <c r="B39" s="18" t="s">
        <v>41</v>
      </c>
      <c r="C39" s="37">
        <f t="shared" si="0"/>
        <v>275</v>
      </c>
      <c r="D39" s="37">
        <v>242</v>
      </c>
      <c r="E39" s="37">
        <v>233</v>
      </c>
      <c r="F39" s="52">
        <f t="shared" si="1"/>
        <v>0.96280991735537191</v>
      </c>
      <c r="G39" s="37">
        <v>211</v>
      </c>
      <c r="H39" s="52">
        <f t="shared" si="2"/>
        <v>0.90557939914163088</v>
      </c>
      <c r="I39" s="37">
        <v>22</v>
      </c>
      <c r="J39" s="35">
        <f t="shared" si="3"/>
        <v>9.4420600858369105E-2</v>
      </c>
      <c r="K39" s="37">
        <v>0</v>
      </c>
      <c r="L39" s="35">
        <f t="shared" si="4"/>
        <v>3.71900826446281E-2</v>
      </c>
      <c r="M39" s="37">
        <v>33</v>
      </c>
      <c r="N39" s="35">
        <f t="shared" si="5"/>
        <v>0.13636363636363635</v>
      </c>
      <c r="O39" s="52">
        <f t="shared" si="6"/>
        <v>0.93419465824850145</v>
      </c>
    </row>
    <row r="40" spans="2:15" x14ac:dyDescent="0.25">
      <c r="B40" s="18" t="s">
        <v>66</v>
      </c>
      <c r="C40" s="37">
        <f t="shared" si="0"/>
        <v>773</v>
      </c>
      <c r="D40" s="37">
        <v>709</v>
      </c>
      <c r="E40" s="37">
        <v>669</v>
      </c>
      <c r="F40" s="52">
        <f t="shared" si="1"/>
        <v>0.94358251057827924</v>
      </c>
      <c r="G40" s="37">
        <v>618</v>
      </c>
      <c r="H40" s="52">
        <f t="shared" si="2"/>
        <v>0.92376681614349776</v>
      </c>
      <c r="I40" s="37">
        <v>51</v>
      </c>
      <c r="J40" s="35">
        <f t="shared" si="3"/>
        <v>7.623318385650224E-2</v>
      </c>
      <c r="K40" s="37">
        <v>1</v>
      </c>
      <c r="L40" s="35">
        <f t="shared" si="4"/>
        <v>5.5007052186177713E-2</v>
      </c>
      <c r="M40" s="37">
        <v>64</v>
      </c>
      <c r="N40" s="35">
        <f t="shared" si="5"/>
        <v>9.0267983074753172E-2</v>
      </c>
      <c r="O40" s="52">
        <f t="shared" si="6"/>
        <v>0.93367466336088856</v>
      </c>
    </row>
    <row r="41" spans="2:15" x14ac:dyDescent="0.25">
      <c r="B41" s="18" t="s">
        <v>158</v>
      </c>
      <c r="C41" s="37">
        <f t="shared" si="0"/>
        <v>335</v>
      </c>
      <c r="D41" s="37">
        <v>306</v>
      </c>
      <c r="E41" s="37">
        <v>288</v>
      </c>
      <c r="F41" s="52">
        <f t="shared" si="1"/>
        <v>0.94117647058823528</v>
      </c>
      <c r="G41" s="37">
        <v>264</v>
      </c>
      <c r="H41" s="52">
        <f t="shared" si="2"/>
        <v>0.91666666666666663</v>
      </c>
      <c r="I41" s="37">
        <v>24</v>
      </c>
      <c r="J41" s="35">
        <f t="shared" si="3"/>
        <v>8.3333333333333329E-2</v>
      </c>
      <c r="K41" s="37">
        <v>1</v>
      </c>
      <c r="L41" s="35">
        <f t="shared" si="4"/>
        <v>5.5555555555555552E-2</v>
      </c>
      <c r="M41" s="37">
        <v>29</v>
      </c>
      <c r="N41" s="35">
        <f t="shared" si="5"/>
        <v>9.4771241830065356E-2</v>
      </c>
      <c r="O41" s="52">
        <f t="shared" si="6"/>
        <v>0.92892156862745101</v>
      </c>
    </row>
    <row r="42" spans="2:15" x14ac:dyDescent="0.25">
      <c r="B42" s="18" t="s">
        <v>32</v>
      </c>
      <c r="C42" s="37">
        <f t="shared" si="0"/>
        <v>795</v>
      </c>
      <c r="D42" s="37">
        <v>707</v>
      </c>
      <c r="E42" s="37">
        <v>675</v>
      </c>
      <c r="F42" s="52">
        <f t="shared" si="1"/>
        <v>0.95473833097595473</v>
      </c>
      <c r="G42" s="37">
        <v>609</v>
      </c>
      <c r="H42" s="52">
        <f t="shared" si="2"/>
        <v>0.90222222222222226</v>
      </c>
      <c r="I42" s="37">
        <v>66</v>
      </c>
      <c r="J42" s="35">
        <f t="shared" si="3"/>
        <v>9.7777777777777783E-2</v>
      </c>
      <c r="K42" s="37">
        <v>1</v>
      </c>
      <c r="L42" s="35">
        <f t="shared" si="4"/>
        <v>4.3847241867043849E-2</v>
      </c>
      <c r="M42" s="37">
        <v>88</v>
      </c>
      <c r="N42" s="35">
        <f t="shared" si="5"/>
        <v>0.12446958981612447</v>
      </c>
      <c r="O42" s="52">
        <f t="shared" si="6"/>
        <v>0.92848027659908849</v>
      </c>
    </row>
    <row r="43" spans="2:15" x14ac:dyDescent="0.25">
      <c r="B43" s="18" t="s">
        <v>83</v>
      </c>
      <c r="C43" s="37">
        <f t="shared" si="0"/>
        <v>403</v>
      </c>
      <c r="D43" s="37">
        <v>366</v>
      </c>
      <c r="E43" s="37">
        <v>346</v>
      </c>
      <c r="F43" s="52">
        <f t="shared" si="1"/>
        <v>0.94535519125683065</v>
      </c>
      <c r="G43" s="37">
        <v>315</v>
      </c>
      <c r="H43" s="52">
        <f t="shared" si="2"/>
        <v>0.91040462427745661</v>
      </c>
      <c r="I43" s="37">
        <v>31</v>
      </c>
      <c r="J43" s="35">
        <f t="shared" si="3"/>
        <v>8.9595375722543349E-2</v>
      </c>
      <c r="K43" s="37">
        <v>0</v>
      </c>
      <c r="L43" s="35">
        <f t="shared" si="4"/>
        <v>5.4644808743169397E-2</v>
      </c>
      <c r="M43" s="37">
        <v>37</v>
      </c>
      <c r="N43" s="35">
        <f t="shared" si="5"/>
        <v>0.10109289617486339</v>
      </c>
      <c r="O43" s="52">
        <f t="shared" si="6"/>
        <v>0.92787990776714357</v>
      </c>
    </row>
    <row r="44" spans="2:15" x14ac:dyDescent="0.25">
      <c r="B44" s="18" t="s">
        <v>59</v>
      </c>
      <c r="C44" s="37">
        <f t="shared" si="0"/>
        <v>515</v>
      </c>
      <c r="D44" s="37">
        <v>485</v>
      </c>
      <c r="E44" s="37">
        <v>449</v>
      </c>
      <c r="F44" s="52">
        <f t="shared" si="1"/>
        <v>0.9257731958762887</v>
      </c>
      <c r="G44" s="37">
        <v>417</v>
      </c>
      <c r="H44" s="52">
        <f t="shared" si="2"/>
        <v>0.92873051224944325</v>
      </c>
      <c r="I44" s="37">
        <v>32</v>
      </c>
      <c r="J44" s="35">
        <f t="shared" si="3"/>
        <v>7.126948775055679E-2</v>
      </c>
      <c r="K44" s="37">
        <v>1</v>
      </c>
      <c r="L44" s="35">
        <f t="shared" si="4"/>
        <v>7.2164948453608241E-2</v>
      </c>
      <c r="M44" s="37">
        <v>30</v>
      </c>
      <c r="N44" s="35">
        <f t="shared" si="5"/>
        <v>6.1855670103092786E-2</v>
      </c>
      <c r="O44" s="52">
        <f t="shared" si="6"/>
        <v>0.92725185406286603</v>
      </c>
    </row>
    <row r="45" spans="2:15" x14ac:dyDescent="0.25">
      <c r="B45" s="18" t="s">
        <v>35</v>
      </c>
      <c r="C45" s="37">
        <f t="shared" si="0"/>
        <v>471</v>
      </c>
      <c r="D45" s="37">
        <v>442</v>
      </c>
      <c r="E45" s="37">
        <v>428</v>
      </c>
      <c r="F45" s="52">
        <f t="shared" si="1"/>
        <v>0.96832579185520362</v>
      </c>
      <c r="G45" s="37">
        <v>379</v>
      </c>
      <c r="H45" s="52">
        <f t="shared" si="2"/>
        <v>0.88551401869158874</v>
      </c>
      <c r="I45" s="37">
        <v>49</v>
      </c>
      <c r="J45" s="35">
        <f t="shared" si="3"/>
        <v>0.11448598130841121</v>
      </c>
      <c r="K45" s="37">
        <v>0</v>
      </c>
      <c r="L45" s="35">
        <f t="shared" si="4"/>
        <v>3.1674208144796379E-2</v>
      </c>
      <c r="M45" s="37">
        <v>29</v>
      </c>
      <c r="N45" s="35">
        <f t="shared" si="5"/>
        <v>6.561085972850679E-2</v>
      </c>
      <c r="O45" s="52">
        <f t="shared" si="6"/>
        <v>0.92691990527339618</v>
      </c>
    </row>
    <row r="46" spans="2:15" x14ac:dyDescent="0.25">
      <c r="B46" s="18" t="s">
        <v>129</v>
      </c>
      <c r="C46" s="37">
        <f t="shared" si="0"/>
        <v>275</v>
      </c>
      <c r="D46" s="37">
        <v>239</v>
      </c>
      <c r="E46" s="37">
        <v>230</v>
      </c>
      <c r="F46" s="52">
        <f t="shared" si="1"/>
        <v>0.96234309623430958</v>
      </c>
      <c r="G46" s="37">
        <v>205</v>
      </c>
      <c r="H46" s="52">
        <f t="shared" si="2"/>
        <v>0.89130434782608692</v>
      </c>
      <c r="I46" s="37">
        <v>25</v>
      </c>
      <c r="J46" s="35">
        <f t="shared" si="3"/>
        <v>0.10869565217391304</v>
      </c>
      <c r="K46" s="37">
        <v>0</v>
      </c>
      <c r="L46" s="35">
        <f t="shared" si="4"/>
        <v>3.7656903765690378E-2</v>
      </c>
      <c r="M46" s="37">
        <v>36</v>
      </c>
      <c r="N46" s="35">
        <f t="shared" si="5"/>
        <v>0.15062761506276151</v>
      </c>
      <c r="O46" s="52">
        <f t="shared" si="6"/>
        <v>0.92682372203019825</v>
      </c>
    </row>
    <row r="47" spans="2:15" x14ac:dyDescent="0.25">
      <c r="B47" s="18" t="s">
        <v>177</v>
      </c>
      <c r="C47" s="37">
        <f t="shared" si="0"/>
        <v>576</v>
      </c>
      <c r="D47" s="37">
        <v>503</v>
      </c>
      <c r="E47" s="37">
        <v>467</v>
      </c>
      <c r="F47" s="52">
        <f t="shared" si="1"/>
        <v>0.92842942345924451</v>
      </c>
      <c r="G47" s="37">
        <v>431</v>
      </c>
      <c r="H47" s="52">
        <f t="shared" si="2"/>
        <v>0.92291220556745179</v>
      </c>
      <c r="I47" s="37">
        <v>36</v>
      </c>
      <c r="J47" s="35">
        <f t="shared" si="3"/>
        <v>7.7087794432548179E-2</v>
      </c>
      <c r="K47" s="37">
        <v>0</v>
      </c>
      <c r="L47" s="35">
        <f t="shared" si="4"/>
        <v>7.1570576540755465E-2</v>
      </c>
      <c r="M47" s="37">
        <v>73</v>
      </c>
      <c r="N47" s="35">
        <f t="shared" si="5"/>
        <v>0.14512922465208747</v>
      </c>
      <c r="O47" s="52">
        <f t="shared" si="6"/>
        <v>0.92567081451334809</v>
      </c>
    </row>
    <row r="48" spans="2:15" x14ac:dyDescent="0.25">
      <c r="B48" s="18" t="s">
        <v>165</v>
      </c>
      <c r="C48" s="37">
        <f t="shared" si="0"/>
        <v>548</v>
      </c>
      <c r="D48" s="37">
        <v>486</v>
      </c>
      <c r="E48" s="37">
        <v>451</v>
      </c>
      <c r="F48" s="52">
        <f t="shared" si="1"/>
        <v>0.92798353909465026</v>
      </c>
      <c r="G48" s="37">
        <v>416</v>
      </c>
      <c r="H48" s="52">
        <f t="shared" si="2"/>
        <v>0.92239467849223944</v>
      </c>
      <c r="I48" s="37">
        <v>35</v>
      </c>
      <c r="J48" s="35">
        <f t="shared" si="3"/>
        <v>7.7605321507760533E-2</v>
      </c>
      <c r="K48" s="37">
        <v>0</v>
      </c>
      <c r="L48" s="35">
        <f t="shared" si="4"/>
        <v>7.2016460905349799E-2</v>
      </c>
      <c r="M48" s="37">
        <v>62</v>
      </c>
      <c r="N48" s="35">
        <f t="shared" si="5"/>
        <v>0.12757201646090535</v>
      </c>
      <c r="O48" s="52">
        <f t="shared" si="6"/>
        <v>0.92518910879344485</v>
      </c>
    </row>
    <row r="49" spans="2:15" x14ac:dyDescent="0.25">
      <c r="B49" s="18" t="s">
        <v>162</v>
      </c>
      <c r="C49" s="37">
        <f t="shared" si="0"/>
        <v>639</v>
      </c>
      <c r="D49" s="37">
        <v>548</v>
      </c>
      <c r="E49" s="37">
        <v>514</v>
      </c>
      <c r="F49" s="52">
        <f t="shared" si="1"/>
        <v>0.93795620437956206</v>
      </c>
      <c r="G49" s="37">
        <v>463</v>
      </c>
      <c r="H49" s="52">
        <f t="shared" si="2"/>
        <v>0.90077821011673154</v>
      </c>
      <c r="I49" s="37">
        <v>51</v>
      </c>
      <c r="J49" s="35">
        <f t="shared" si="3"/>
        <v>9.9221789883268477E-2</v>
      </c>
      <c r="K49" s="37">
        <v>0</v>
      </c>
      <c r="L49" s="35">
        <f t="shared" si="4"/>
        <v>6.2043795620437957E-2</v>
      </c>
      <c r="M49" s="37">
        <v>91</v>
      </c>
      <c r="N49" s="35">
        <f t="shared" si="5"/>
        <v>0.16605839416058393</v>
      </c>
      <c r="O49" s="52">
        <f t="shared" si="6"/>
        <v>0.9193672072481468</v>
      </c>
    </row>
    <row r="50" spans="2:15" x14ac:dyDescent="0.25">
      <c r="B50" s="18" t="s">
        <v>152</v>
      </c>
      <c r="C50" s="37">
        <f t="shared" si="0"/>
        <v>447</v>
      </c>
      <c r="D50" s="37">
        <v>409</v>
      </c>
      <c r="E50" s="37">
        <v>381</v>
      </c>
      <c r="F50" s="52">
        <f t="shared" si="1"/>
        <v>0.93154034229828853</v>
      </c>
      <c r="G50" s="37">
        <v>344</v>
      </c>
      <c r="H50" s="52">
        <f t="shared" si="2"/>
        <v>0.90288713910761154</v>
      </c>
      <c r="I50" s="37">
        <v>37</v>
      </c>
      <c r="J50" s="35">
        <f t="shared" si="3"/>
        <v>9.711286089238845E-2</v>
      </c>
      <c r="K50" s="37">
        <v>0</v>
      </c>
      <c r="L50" s="35">
        <f t="shared" si="4"/>
        <v>6.8459657701711488E-2</v>
      </c>
      <c r="M50" s="37">
        <v>38</v>
      </c>
      <c r="N50" s="35">
        <f t="shared" si="5"/>
        <v>9.2909535452322736E-2</v>
      </c>
      <c r="O50" s="52">
        <f t="shared" si="6"/>
        <v>0.91721374070295003</v>
      </c>
    </row>
    <row r="51" spans="2:15" x14ac:dyDescent="0.25">
      <c r="B51" s="18" t="s">
        <v>93</v>
      </c>
      <c r="C51" s="37">
        <f t="shared" si="0"/>
        <v>580</v>
      </c>
      <c r="D51" s="37">
        <v>535</v>
      </c>
      <c r="E51" s="37">
        <v>513</v>
      </c>
      <c r="F51" s="52">
        <f t="shared" si="1"/>
        <v>0.95887850467289715</v>
      </c>
      <c r="G51" s="37">
        <v>445</v>
      </c>
      <c r="H51" s="52">
        <f t="shared" si="2"/>
        <v>0.86744639376218324</v>
      </c>
      <c r="I51" s="37">
        <v>68</v>
      </c>
      <c r="J51" s="35">
        <f t="shared" si="3"/>
        <v>0.13255360623781676</v>
      </c>
      <c r="K51" s="37">
        <v>0</v>
      </c>
      <c r="L51" s="35">
        <f t="shared" si="4"/>
        <v>4.1121495327102804E-2</v>
      </c>
      <c r="M51" s="37">
        <v>45</v>
      </c>
      <c r="N51" s="35">
        <f t="shared" si="5"/>
        <v>8.4112149532710276E-2</v>
      </c>
      <c r="O51" s="52">
        <f t="shared" si="6"/>
        <v>0.9131624492175402</v>
      </c>
    </row>
    <row r="52" spans="2:15" x14ac:dyDescent="0.25">
      <c r="B52" s="18" t="s">
        <v>143</v>
      </c>
      <c r="C52" s="37">
        <f t="shared" si="0"/>
        <v>308</v>
      </c>
      <c r="D52" s="37">
        <v>282</v>
      </c>
      <c r="E52" s="37">
        <v>265</v>
      </c>
      <c r="F52" s="52">
        <f t="shared" si="1"/>
        <v>0.93971631205673756</v>
      </c>
      <c r="G52" s="37">
        <v>233</v>
      </c>
      <c r="H52" s="52">
        <f t="shared" si="2"/>
        <v>0.87924528301886795</v>
      </c>
      <c r="I52" s="37">
        <v>32</v>
      </c>
      <c r="J52" s="35">
        <f t="shared" si="3"/>
        <v>0.12075471698113208</v>
      </c>
      <c r="K52" s="37">
        <v>0</v>
      </c>
      <c r="L52" s="35">
        <f t="shared" si="4"/>
        <v>6.0283687943262408E-2</v>
      </c>
      <c r="M52" s="37">
        <v>26</v>
      </c>
      <c r="N52" s="35">
        <f t="shared" si="5"/>
        <v>9.2198581560283682E-2</v>
      </c>
      <c r="O52" s="52">
        <f t="shared" si="6"/>
        <v>0.90948079753780275</v>
      </c>
    </row>
    <row r="53" spans="2:15" x14ac:dyDescent="0.25">
      <c r="B53" s="18" t="s">
        <v>137</v>
      </c>
      <c r="C53" s="37">
        <f t="shared" si="0"/>
        <v>319</v>
      </c>
      <c r="D53" s="37">
        <v>280</v>
      </c>
      <c r="E53" s="37">
        <v>267</v>
      </c>
      <c r="F53" s="52">
        <f t="shared" si="1"/>
        <v>0.95357142857142863</v>
      </c>
      <c r="G53" s="37">
        <v>228</v>
      </c>
      <c r="H53" s="52">
        <f t="shared" si="2"/>
        <v>0.8539325842696629</v>
      </c>
      <c r="I53" s="37">
        <v>39</v>
      </c>
      <c r="J53" s="35">
        <f t="shared" si="3"/>
        <v>0.14606741573033707</v>
      </c>
      <c r="K53" s="37">
        <v>0</v>
      </c>
      <c r="L53" s="35">
        <f t="shared" si="4"/>
        <v>4.642857142857143E-2</v>
      </c>
      <c r="M53" s="37">
        <v>39</v>
      </c>
      <c r="N53" s="35">
        <f t="shared" si="5"/>
        <v>0.13928571428571429</v>
      </c>
      <c r="O53" s="52">
        <f t="shared" si="6"/>
        <v>0.90375200642054576</v>
      </c>
    </row>
    <row r="54" spans="2:15" x14ac:dyDescent="0.25">
      <c r="B54" s="18" t="s">
        <v>82</v>
      </c>
      <c r="C54" s="37">
        <f t="shared" si="0"/>
        <v>463</v>
      </c>
      <c r="D54" s="37">
        <v>424</v>
      </c>
      <c r="E54" s="37">
        <v>385</v>
      </c>
      <c r="F54" s="52">
        <f t="shared" si="1"/>
        <v>0.90801886792452835</v>
      </c>
      <c r="G54" s="37">
        <v>345</v>
      </c>
      <c r="H54" s="52">
        <f t="shared" si="2"/>
        <v>0.89610389610389607</v>
      </c>
      <c r="I54" s="37">
        <v>40</v>
      </c>
      <c r="J54" s="35">
        <f t="shared" si="3"/>
        <v>0.1038961038961039</v>
      </c>
      <c r="K54" s="37">
        <v>1</v>
      </c>
      <c r="L54" s="35">
        <f t="shared" si="4"/>
        <v>8.9622641509433956E-2</v>
      </c>
      <c r="M54" s="37">
        <v>39</v>
      </c>
      <c r="N54" s="35">
        <f t="shared" si="5"/>
        <v>9.1981132075471692E-2</v>
      </c>
      <c r="O54" s="52">
        <f t="shared" si="6"/>
        <v>0.90206138201421227</v>
      </c>
    </row>
    <row r="55" spans="2:15" x14ac:dyDescent="0.25">
      <c r="B55" s="18" t="s">
        <v>39</v>
      </c>
      <c r="C55" s="37">
        <f t="shared" si="0"/>
        <v>815</v>
      </c>
      <c r="D55" s="37">
        <v>679</v>
      </c>
      <c r="E55" s="37">
        <v>627</v>
      </c>
      <c r="F55" s="52">
        <f t="shared" si="1"/>
        <v>0.92341678939617089</v>
      </c>
      <c r="G55" s="37">
        <v>552</v>
      </c>
      <c r="H55" s="52">
        <f t="shared" si="2"/>
        <v>0.88038277511961727</v>
      </c>
      <c r="I55" s="37">
        <v>75</v>
      </c>
      <c r="J55" s="35">
        <f t="shared" si="3"/>
        <v>0.11961722488038277</v>
      </c>
      <c r="K55" s="37">
        <v>6</v>
      </c>
      <c r="L55" s="35">
        <f t="shared" si="4"/>
        <v>6.774668630338733E-2</v>
      </c>
      <c r="M55" s="37">
        <v>136</v>
      </c>
      <c r="N55" s="35">
        <f t="shared" si="5"/>
        <v>0.20029455081001474</v>
      </c>
      <c r="O55" s="52">
        <f t="shared" si="6"/>
        <v>0.90189978225789402</v>
      </c>
    </row>
    <row r="56" spans="2:15" x14ac:dyDescent="0.25">
      <c r="B56" s="18" t="s">
        <v>97</v>
      </c>
      <c r="C56" s="37">
        <f t="shared" si="0"/>
        <v>283</v>
      </c>
      <c r="D56" s="37">
        <v>261</v>
      </c>
      <c r="E56" s="37">
        <v>238</v>
      </c>
      <c r="F56" s="52">
        <f t="shared" si="1"/>
        <v>0.91187739463601536</v>
      </c>
      <c r="G56" s="37">
        <v>212</v>
      </c>
      <c r="H56" s="52">
        <f t="shared" si="2"/>
        <v>0.89075630252100846</v>
      </c>
      <c r="I56" s="37">
        <v>26</v>
      </c>
      <c r="J56" s="35">
        <f t="shared" si="3"/>
        <v>0.1092436974789916</v>
      </c>
      <c r="K56" s="37">
        <v>6</v>
      </c>
      <c r="L56" s="35">
        <f t="shared" si="4"/>
        <v>6.5134099616858232E-2</v>
      </c>
      <c r="M56" s="37">
        <v>22</v>
      </c>
      <c r="N56" s="35">
        <f t="shared" si="5"/>
        <v>8.4291187739463605E-2</v>
      </c>
      <c r="O56" s="52">
        <f t="shared" si="6"/>
        <v>0.90131684857851191</v>
      </c>
    </row>
    <row r="57" spans="2:15" x14ac:dyDescent="0.25">
      <c r="B57" s="18" t="s">
        <v>133</v>
      </c>
      <c r="C57" s="37">
        <f t="shared" si="0"/>
        <v>742</v>
      </c>
      <c r="D57" s="37">
        <v>689</v>
      </c>
      <c r="E57" s="37">
        <v>626</v>
      </c>
      <c r="F57" s="52">
        <f t="shared" si="1"/>
        <v>0.90856313497822927</v>
      </c>
      <c r="G57" s="37">
        <v>557</v>
      </c>
      <c r="H57" s="52">
        <f t="shared" si="2"/>
        <v>0.88977635782747599</v>
      </c>
      <c r="I57" s="37">
        <v>69</v>
      </c>
      <c r="J57" s="35">
        <f t="shared" si="3"/>
        <v>0.11022364217252396</v>
      </c>
      <c r="K57" s="37">
        <v>20</v>
      </c>
      <c r="L57" s="35">
        <f t="shared" si="4"/>
        <v>6.2409288824383166E-2</v>
      </c>
      <c r="M57" s="37">
        <v>53</v>
      </c>
      <c r="N57" s="35">
        <f t="shared" si="5"/>
        <v>7.6923076923076927E-2</v>
      </c>
      <c r="O57" s="52">
        <f t="shared" si="6"/>
        <v>0.89916974640285263</v>
      </c>
    </row>
    <row r="58" spans="2:15" x14ac:dyDescent="0.25">
      <c r="B58" s="18" t="s">
        <v>38</v>
      </c>
      <c r="C58" s="37">
        <f t="shared" ref="C58:C77" si="7">+D58+M58</f>
        <v>534</v>
      </c>
      <c r="D58" s="37">
        <v>480</v>
      </c>
      <c r="E58" s="37">
        <v>455</v>
      </c>
      <c r="F58" s="52">
        <f t="shared" ref="F58:F77" si="8">+E58/D58</f>
        <v>0.94791666666666663</v>
      </c>
      <c r="G58" s="37">
        <v>386</v>
      </c>
      <c r="H58" s="52">
        <f t="shared" ref="H58:H77" si="9">+G58/E58</f>
        <v>0.84835164835164834</v>
      </c>
      <c r="I58" s="37">
        <v>69</v>
      </c>
      <c r="J58" s="35">
        <f t="shared" ref="J58:J77" si="10">+I58/E58</f>
        <v>0.15164835164835164</v>
      </c>
      <c r="K58" s="37">
        <v>0</v>
      </c>
      <c r="L58" s="35">
        <f t="shared" ref="L58:L77" si="11">+(D58-E58-K58)/D58</f>
        <v>5.2083333333333336E-2</v>
      </c>
      <c r="M58" s="37">
        <v>54</v>
      </c>
      <c r="N58" s="35">
        <f t="shared" ref="N58:N77" si="12">+M58/D58</f>
        <v>0.1125</v>
      </c>
      <c r="O58" s="52">
        <f t="shared" ref="O58:O77" si="13">+(F58+H58)/2</f>
        <v>0.89813415750915748</v>
      </c>
    </row>
    <row r="59" spans="2:15" x14ac:dyDescent="0.25">
      <c r="B59" s="18" t="s">
        <v>156</v>
      </c>
      <c r="C59" s="37">
        <f t="shared" si="7"/>
        <v>727</v>
      </c>
      <c r="D59" s="37">
        <v>691</v>
      </c>
      <c r="E59" s="37">
        <v>644</v>
      </c>
      <c r="F59" s="52">
        <f t="shared" si="8"/>
        <v>0.93198263386396529</v>
      </c>
      <c r="G59" s="37">
        <v>556</v>
      </c>
      <c r="H59" s="52">
        <f t="shared" si="9"/>
        <v>0.86335403726708071</v>
      </c>
      <c r="I59" s="37">
        <v>88</v>
      </c>
      <c r="J59" s="35">
        <f t="shared" si="10"/>
        <v>0.13664596273291926</v>
      </c>
      <c r="K59" s="37">
        <v>0</v>
      </c>
      <c r="L59" s="35">
        <f t="shared" si="11"/>
        <v>6.8017366136034735E-2</v>
      </c>
      <c r="M59" s="37">
        <v>36</v>
      </c>
      <c r="N59" s="35">
        <f t="shared" si="12"/>
        <v>5.2098408104196817E-2</v>
      </c>
      <c r="O59" s="52">
        <f t="shared" si="13"/>
        <v>0.89766833556552306</v>
      </c>
    </row>
    <row r="60" spans="2:15" x14ac:dyDescent="0.25">
      <c r="B60" s="18" t="s">
        <v>86</v>
      </c>
      <c r="C60" s="37">
        <f t="shared" si="7"/>
        <v>499</v>
      </c>
      <c r="D60" s="37">
        <v>453</v>
      </c>
      <c r="E60" s="37">
        <v>418</v>
      </c>
      <c r="F60" s="52">
        <f t="shared" si="8"/>
        <v>0.92273730684326716</v>
      </c>
      <c r="G60" s="37">
        <v>361</v>
      </c>
      <c r="H60" s="52">
        <f t="shared" si="9"/>
        <v>0.86363636363636365</v>
      </c>
      <c r="I60" s="37">
        <v>57</v>
      </c>
      <c r="J60" s="35">
        <f t="shared" si="10"/>
        <v>0.13636363636363635</v>
      </c>
      <c r="K60" s="37">
        <v>4</v>
      </c>
      <c r="L60" s="35">
        <f t="shared" si="11"/>
        <v>6.8432671081677707E-2</v>
      </c>
      <c r="M60" s="37">
        <v>46</v>
      </c>
      <c r="N60" s="35">
        <f t="shared" si="12"/>
        <v>0.10154525386313466</v>
      </c>
      <c r="O60" s="52">
        <f t="shared" si="13"/>
        <v>0.89318683523981535</v>
      </c>
    </row>
    <row r="61" spans="2:15" x14ac:dyDescent="0.25">
      <c r="B61" s="18" t="s">
        <v>53</v>
      </c>
      <c r="C61" s="37">
        <f t="shared" si="7"/>
        <v>259</v>
      </c>
      <c r="D61" s="37">
        <v>230</v>
      </c>
      <c r="E61" s="37">
        <v>210</v>
      </c>
      <c r="F61" s="52">
        <f t="shared" si="8"/>
        <v>0.91304347826086951</v>
      </c>
      <c r="G61" s="37">
        <v>183</v>
      </c>
      <c r="H61" s="52">
        <f t="shared" si="9"/>
        <v>0.87142857142857144</v>
      </c>
      <c r="I61" s="37">
        <v>27</v>
      </c>
      <c r="J61" s="35">
        <f t="shared" si="10"/>
        <v>0.12857142857142856</v>
      </c>
      <c r="K61" s="37">
        <v>0</v>
      </c>
      <c r="L61" s="35">
        <f t="shared" si="11"/>
        <v>8.6956521739130432E-2</v>
      </c>
      <c r="M61" s="37">
        <v>29</v>
      </c>
      <c r="N61" s="35">
        <f t="shared" si="12"/>
        <v>0.12608695652173912</v>
      </c>
      <c r="O61" s="52">
        <f t="shared" si="13"/>
        <v>0.89223602484472053</v>
      </c>
    </row>
    <row r="62" spans="2:15" x14ac:dyDescent="0.25">
      <c r="B62" s="18" t="s">
        <v>142</v>
      </c>
      <c r="C62" s="37">
        <f t="shared" si="7"/>
        <v>310</v>
      </c>
      <c r="D62" s="37">
        <v>289</v>
      </c>
      <c r="E62" s="37">
        <v>257</v>
      </c>
      <c r="F62" s="52">
        <f t="shared" si="8"/>
        <v>0.88927335640138405</v>
      </c>
      <c r="G62" s="37">
        <v>229</v>
      </c>
      <c r="H62" s="52">
        <f t="shared" si="9"/>
        <v>0.8910505836575876</v>
      </c>
      <c r="I62" s="37">
        <v>28</v>
      </c>
      <c r="J62" s="35">
        <f t="shared" si="10"/>
        <v>0.10894941634241245</v>
      </c>
      <c r="K62" s="37">
        <v>0</v>
      </c>
      <c r="L62" s="35">
        <f t="shared" si="11"/>
        <v>0.11072664359861592</v>
      </c>
      <c r="M62" s="37">
        <v>21</v>
      </c>
      <c r="N62" s="35">
        <f t="shared" si="12"/>
        <v>7.2664359861591699E-2</v>
      </c>
      <c r="O62" s="52">
        <f t="shared" si="13"/>
        <v>0.89016197002948583</v>
      </c>
    </row>
    <row r="63" spans="2:15" x14ac:dyDescent="0.25">
      <c r="B63" s="18" t="s">
        <v>40</v>
      </c>
      <c r="C63" s="37">
        <f t="shared" si="7"/>
        <v>402</v>
      </c>
      <c r="D63" s="37">
        <v>367</v>
      </c>
      <c r="E63" s="37">
        <v>350</v>
      </c>
      <c r="F63" s="52">
        <f t="shared" si="8"/>
        <v>0.9536784741144414</v>
      </c>
      <c r="G63" s="37">
        <v>287</v>
      </c>
      <c r="H63" s="52">
        <f t="shared" si="9"/>
        <v>0.82</v>
      </c>
      <c r="I63" s="37">
        <v>63</v>
      </c>
      <c r="J63" s="35">
        <f t="shared" si="10"/>
        <v>0.18</v>
      </c>
      <c r="K63" s="37">
        <v>0</v>
      </c>
      <c r="L63" s="35">
        <f t="shared" si="11"/>
        <v>4.632152588555858E-2</v>
      </c>
      <c r="M63" s="37">
        <v>35</v>
      </c>
      <c r="N63" s="35">
        <f t="shared" si="12"/>
        <v>9.5367847411444148E-2</v>
      </c>
      <c r="O63" s="52">
        <f t="shared" si="13"/>
        <v>0.88683923705722068</v>
      </c>
    </row>
    <row r="64" spans="2:15" x14ac:dyDescent="0.25">
      <c r="B64" s="18" t="s">
        <v>176</v>
      </c>
      <c r="C64" s="37">
        <f t="shared" si="7"/>
        <v>759</v>
      </c>
      <c r="D64" s="37">
        <v>694</v>
      </c>
      <c r="E64" s="37">
        <v>584</v>
      </c>
      <c r="F64" s="52">
        <f t="shared" si="8"/>
        <v>0.84149855907780979</v>
      </c>
      <c r="G64" s="37">
        <v>534</v>
      </c>
      <c r="H64" s="52">
        <f t="shared" si="9"/>
        <v>0.91438356164383561</v>
      </c>
      <c r="I64" s="37">
        <v>50</v>
      </c>
      <c r="J64" s="35">
        <f t="shared" si="10"/>
        <v>8.5616438356164379E-2</v>
      </c>
      <c r="K64" s="37">
        <v>14</v>
      </c>
      <c r="L64" s="35">
        <f t="shared" si="11"/>
        <v>0.13832853025936601</v>
      </c>
      <c r="M64" s="37">
        <v>65</v>
      </c>
      <c r="N64" s="35">
        <f t="shared" si="12"/>
        <v>9.3659942363112397E-2</v>
      </c>
      <c r="O64" s="52">
        <f t="shared" si="13"/>
        <v>0.87794106036082264</v>
      </c>
    </row>
    <row r="65" spans="2:15" x14ac:dyDescent="0.25">
      <c r="B65" s="18" t="s">
        <v>173</v>
      </c>
      <c r="C65" s="37">
        <f t="shared" si="7"/>
        <v>327</v>
      </c>
      <c r="D65" s="37">
        <v>269</v>
      </c>
      <c r="E65" s="37">
        <v>249</v>
      </c>
      <c r="F65" s="52">
        <f t="shared" si="8"/>
        <v>0.92565055762081783</v>
      </c>
      <c r="G65" s="37">
        <v>202</v>
      </c>
      <c r="H65" s="52">
        <f t="shared" si="9"/>
        <v>0.8112449799196787</v>
      </c>
      <c r="I65" s="37">
        <v>47</v>
      </c>
      <c r="J65" s="35">
        <f t="shared" si="10"/>
        <v>0.18875502008032127</v>
      </c>
      <c r="K65" s="37">
        <v>0</v>
      </c>
      <c r="L65" s="35">
        <f t="shared" si="11"/>
        <v>7.434944237918216E-2</v>
      </c>
      <c r="M65" s="37">
        <v>58</v>
      </c>
      <c r="N65" s="35">
        <f t="shared" si="12"/>
        <v>0.21561338289962825</v>
      </c>
      <c r="O65" s="52">
        <f t="shared" si="13"/>
        <v>0.86844776877024832</v>
      </c>
    </row>
    <row r="66" spans="2:15" x14ac:dyDescent="0.25">
      <c r="B66" s="18" t="s">
        <v>114</v>
      </c>
      <c r="C66" s="37">
        <f t="shared" si="7"/>
        <v>305</v>
      </c>
      <c r="D66" s="37">
        <v>267</v>
      </c>
      <c r="E66" s="37">
        <v>233</v>
      </c>
      <c r="F66" s="52">
        <f t="shared" si="8"/>
        <v>0.87265917602996257</v>
      </c>
      <c r="G66" s="37">
        <v>198</v>
      </c>
      <c r="H66" s="52">
        <f t="shared" si="9"/>
        <v>0.84978540772532185</v>
      </c>
      <c r="I66" s="37">
        <v>35</v>
      </c>
      <c r="J66" s="35">
        <f t="shared" si="10"/>
        <v>0.15021459227467812</v>
      </c>
      <c r="K66" s="37">
        <v>1</v>
      </c>
      <c r="L66" s="35">
        <f t="shared" si="11"/>
        <v>0.12359550561797752</v>
      </c>
      <c r="M66" s="37">
        <v>38</v>
      </c>
      <c r="N66" s="35">
        <f t="shared" si="12"/>
        <v>0.14232209737827714</v>
      </c>
      <c r="O66" s="52">
        <f t="shared" si="13"/>
        <v>0.86122229187764221</v>
      </c>
    </row>
    <row r="67" spans="2:15" x14ac:dyDescent="0.25">
      <c r="B67" s="18" t="s">
        <v>127</v>
      </c>
      <c r="C67" s="37">
        <f t="shared" si="7"/>
        <v>477</v>
      </c>
      <c r="D67" s="37">
        <v>425</v>
      </c>
      <c r="E67" s="37">
        <v>390</v>
      </c>
      <c r="F67" s="52">
        <f t="shared" si="8"/>
        <v>0.91764705882352937</v>
      </c>
      <c r="G67" s="37">
        <v>309</v>
      </c>
      <c r="H67" s="52">
        <f t="shared" si="9"/>
        <v>0.79230769230769227</v>
      </c>
      <c r="I67" s="37">
        <v>81</v>
      </c>
      <c r="J67" s="35">
        <f t="shared" si="10"/>
        <v>0.2076923076923077</v>
      </c>
      <c r="K67" s="37">
        <v>9</v>
      </c>
      <c r="L67" s="35">
        <f t="shared" si="11"/>
        <v>6.1176470588235297E-2</v>
      </c>
      <c r="M67" s="37">
        <v>52</v>
      </c>
      <c r="N67" s="35">
        <f t="shared" si="12"/>
        <v>0.12235294117647059</v>
      </c>
      <c r="O67" s="52">
        <f t="shared" si="13"/>
        <v>0.85497737556561082</v>
      </c>
    </row>
    <row r="68" spans="2:15" x14ac:dyDescent="0.25">
      <c r="B68" s="18" t="s">
        <v>144</v>
      </c>
      <c r="C68" s="37">
        <f t="shared" si="7"/>
        <v>872</v>
      </c>
      <c r="D68" s="37">
        <v>781</v>
      </c>
      <c r="E68" s="37">
        <v>641</v>
      </c>
      <c r="F68" s="52">
        <f t="shared" si="8"/>
        <v>0.82074263764404609</v>
      </c>
      <c r="G68" s="37">
        <v>569</v>
      </c>
      <c r="H68" s="52">
        <f t="shared" si="9"/>
        <v>0.88767550702028086</v>
      </c>
      <c r="I68" s="37">
        <v>72</v>
      </c>
      <c r="J68" s="35">
        <f t="shared" si="10"/>
        <v>0.11232449297971919</v>
      </c>
      <c r="K68" s="37">
        <v>8</v>
      </c>
      <c r="L68" s="35">
        <f t="shared" si="11"/>
        <v>0.16901408450704225</v>
      </c>
      <c r="M68" s="37">
        <v>91</v>
      </c>
      <c r="N68" s="35">
        <f t="shared" si="12"/>
        <v>0.11651728553137004</v>
      </c>
      <c r="O68" s="52">
        <f t="shared" si="13"/>
        <v>0.85420907233216348</v>
      </c>
    </row>
    <row r="69" spans="2:15" x14ac:dyDescent="0.25">
      <c r="B69" s="18" t="s">
        <v>84</v>
      </c>
      <c r="C69" s="37">
        <f t="shared" si="7"/>
        <v>995</v>
      </c>
      <c r="D69" s="37">
        <v>944</v>
      </c>
      <c r="E69" s="37">
        <v>857</v>
      </c>
      <c r="F69" s="52">
        <f t="shared" si="8"/>
        <v>0.90783898305084743</v>
      </c>
      <c r="G69" s="37">
        <v>677</v>
      </c>
      <c r="H69" s="52">
        <f t="shared" si="9"/>
        <v>0.78996499416569432</v>
      </c>
      <c r="I69" s="37">
        <v>180</v>
      </c>
      <c r="J69" s="35">
        <f t="shared" si="10"/>
        <v>0.2100350058343057</v>
      </c>
      <c r="K69" s="37">
        <v>0</v>
      </c>
      <c r="L69" s="35">
        <f t="shared" si="11"/>
        <v>9.2161016949152547E-2</v>
      </c>
      <c r="M69" s="37">
        <v>51</v>
      </c>
      <c r="N69" s="35">
        <f t="shared" si="12"/>
        <v>5.4025423728813561E-2</v>
      </c>
      <c r="O69" s="52">
        <f t="shared" si="13"/>
        <v>0.84890198860827093</v>
      </c>
    </row>
    <row r="70" spans="2:15" x14ac:dyDescent="0.25">
      <c r="B70" s="18" t="s">
        <v>115</v>
      </c>
      <c r="C70" s="37">
        <f t="shared" si="7"/>
        <v>474</v>
      </c>
      <c r="D70" s="37">
        <v>444</v>
      </c>
      <c r="E70" s="37">
        <v>333</v>
      </c>
      <c r="F70" s="52">
        <f t="shared" si="8"/>
        <v>0.75</v>
      </c>
      <c r="G70" s="37">
        <v>315</v>
      </c>
      <c r="H70" s="52">
        <f t="shared" si="9"/>
        <v>0.94594594594594594</v>
      </c>
      <c r="I70" s="37">
        <v>18</v>
      </c>
      <c r="J70" s="35">
        <f t="shared" si="10"/>
        <v>5.4054054054054057E-2</v>
      </c>
      <c r="K70" s="37">
        <v>0</v>
      </c>
      <c r="L70" s="35">
        <f t="shared" si="11"/>
        <v>0.25</v>
      </c>
      <c r="M70" s="37">
        <v>30</v>
      </c>
      <c r="N70" s="35">
        <f t="shared" si="12"/>
        <v>6.7567567567567571E-2</v>
      </c>
      <c r="O70" s="52">
        <f t="shared" si="13"/>
        <v>0.84797297297297303</v>
      </c>
    </row>
    <row r="71" spans="2:15" x14ac:dyDescent="0.25">
      <c r="B71" s="18" t="s">
        <v>119</v>
      </c>
      <c r="C71" s="37">
        <f t="shared" si="7"/>
        <v>508</v>
      </c>
      <c r="D71" s="37">
        <v>435</v>
      </c>
      <c r="E71" s="37">
        <v>416</v>
      </c>
      <c r="F71" s="52">
        <f t="shared" si="8"/>
        <v>0.95632183908045976</v>
      </c>
      <c r="G71" s="37">
        <v>298</v>
      </c>
      <c r="H71" s="52">
        <f t="shared" si="9"/>
        <v>0.71634615384615385</v>
      </c>
      <c r="I71" s="37">
        <v>118</v>
      </c>
      <c r="J71" s="35">
        <f t="shared" si="10"/>
        <v>0.28365384615384615</v>
      </c>
      <c r="K71" s="37">
        <v>3</v>
      </c>
      <c r="L71" s="35">
        <f t="shared" si="11"/>
        <v>3.6781609195402298E-2</v>
      </c>
      <c r="M71" s="37">
        <v>73</v>
      </c>
      <c r="N71" s="35">
        <f t="shared" si="12"/>
        <v>0.167816091954023</v>
      </c>
      <c r="O71" s="52">
        <f t="shared" si="13"/>
        <v>0.83633399646330675</v>
      </c>
    </row>
    <row r="72" spans="2:15" x14ac:dyDescent="0.25">
      <c r="B72" s="18" t="s">
        <v>31</v>
      </c>
      <c r="C72" s="37">
        <f t="shared" si="7"/>
        <v>427</v>
      </c>
      <c r="D72" s="37">
        <v>358</v>
      </c>
      <c r="E72" s="37">
        <v>308</v>
      </c>
      <c r="F72" s="52">
        <f t="shared" si="8"/>
        <v>0.86033519553072624</v>
      </c>
      <c r="G72" s="37">
        <v>249</v>
      </c>
      <c r="H72" s="52">
        <f t="shared" si="9"/>
        <v>0.80844155844155841</v>
      </c>
      <c r="I72" s="37">
        <v>59</v>
      </c>
      <c r="J72" s="35">
        <f t="shared" si="10"/>
        <v>0.19155844155844157</v>
      </c>
      <c r="K72" s="37">
        <v>1</v>
      </c>
      <c r="L72" s="35">
        <f t="shared" si="11"/>
        <v>0.13687150837988826</v>
      </c>
      <c r="M72" s="37">
        <v>69</v>
      </c>
      <c r="N72" s="35">
        <f t="shared" si="12"/>
        <v>0.19273743016759776</v>
      </c>
      <c r="O72" s="52">
        <f t="shared" si="13"/>
        <v>0.83438837698614232</v>
      </c>
    </row>
    <row r="73" spans="2:15" x14ac:dyDescent="0.25">
      <c r="B73" s="18" t="s">
        <v>190</v>
      </c>
      <c r="C73" s="37">
        <f t="shared" si="7"/>
        <v>392</v>
      </c>
      <c r="D73" s="37">
        <v>326</v>
      </c>
      <c r="E73" s="37">
        <v>312</v>
      </c>
      <c r="F73" s="52">
        <f t="shared" si="8"/>
        <v>0.95705521472392641</v>
      </c>
      <c r="G73" s="37">
        <v>222</v>
      </c>
      <c r="H73" s="52">
        <f t="shared" si="9"/>
        <v>0.71153846153846156</v>
      </c>
      <c r="I73" s="37">
        <v>90</v>
      </c>
      <c r="J73" s="35">
        <f t="shared" si="10"/>
        <v>0.28846153846153844</v>
      </c>
      <c r="K73" s="37">
        <v>0</v>
      </c>
      <c r="L73" s="35">
        <f t="shared" si="11"/>
        <v>4.2944785276073622E-2</v>
      </c>
      <c r="M73" s="37">
        <v>66</v>
      </c>
      <c r="N73" s="35">
        <f t="shared" si="12"/>
        <v>0.20245398773006135</v>
      </c>
      <c r="O73" s="52">
        <f t="shared" si="13"/>
        <v>0.83429683813119393</v>
      </c>
    </row>
    <row r="74" spans="2:15" x14ac:dyDescent="0.25">
      <c r="B74" s="18" t="s">
        <v>30</v>
      </c>
      <c r="C74" s="37">
        <f t="shared" si="7"/>
        <v>418</v>
      </c>
      <c r="D74" s="37">
        <v>359</v>
      </c>
      <c r="E74" s="37">
        <v>327</v>
      </c>
      <c r="F74" s="52">
        <f t="shared" si="8"/>
        <v>0.91086350974930363</v>
      </c>
      <c r="G74" s="37">
        <v>237</v>
      </c>
      <c r="H74" s="52">
        <f t="shared" si="9"/>
        <v>0.72477064220183485</v>
      </c>
      <c r="I74" s="37">
        <v>90</v>
      </c>
      <c r="J74" s="35">
        <f t="shared" si="10"/>
        <v>0.27522935779816515</v>
      </c>
      <c r="K74" s="37">
        <v>0</v>
      </c>
      <c r="L74" s="35">
        <f t="shared" si="11"/>
        <v>8.9136490250696379E-2</v>
      </c>
      <c r="M74" s="37">
        <v>59</v>
      </c>
      <c r="N74" s="35">
        <f t="shared" si="12"/>
        <v>0.16434540389972144</v>
      </c>
      <c r="O74" s="52">
        <f t="shared" si="13"/>
        <v>0.81781707597556919</v>
      </c>
    </row>
    <row r="75" spans="2:15" x14ac:dyDescent="0.25">
      <c r="B75" s="18" t="s">
        <v>130</v>
      </c>
      <c r="C75" s="37">
        <f t="shared" si="7"/>
        <v>555</v>
      </c>
      <c r="D75" s="37">
        <v>457</v>
      </c>
      <c r="E75" s="37">
        <v>396</v>
      </c>
      <c r="F75" s="52">
        <f t="shared" si="8"/>
        <v>0.8665207877461707</v>
      </c>
      <c r="G75" s="37">
        <v>262</v>
      </c>
      <c r="H75" s="52">
        <f t="shared" si="9"/>
        <v>0.66161616161616166</v>
      </c>
      <c r="I75" s="37">
        <v>134</v>
      </c>
      <c r="J75" s="35">
        <f t="shared" si="10"/>
        <v>0.3383838383838384</v>
      </c>
      <c r="K75" s="37">
        <v>0</v>
      </c>
      <c r="L75" s="35">
        <f t="shared" si="11"/>
        <v>0.13347921225382933</v>
      </c>
      <c r="M75" s="37">
        <v>98</v>
      </c>
      <c r="N75" s="35">
        <f t="shared" si="12"/>
        <v>0.21444201312910285</v>
      </c>
      <c r="O75" s="52">
        <f t="shared" si="13"/>
        <v>0.76406847468116612</v>
      </c>
    </row>
    <row r="76" spans="2:15" x14ac:dyDescent="0.25">
      <c r="B76" s="18" t="s">
        <v>69</v>
      </c>
      <c r="C76" s="37">
        <f t="shared" si="7"/>
        <v>454</v>
      </c>
      <c r="D76" s="37">
        <v>361</v>
      </c>
      <c r="E76" s="37">
        <v>337</v>
      </c>
      <c r="F76" s="52">
        <f t="shared" si="8"/>
        <v>0.93351800554016617</v>
      </c>
      <c r="G76" s="37">
        <v>185</v>
      </c>
      <c r="H76" s="52">
        <f t="shared" si="9"/>
        <v>0.54896142433234418</v>
      </c>
      <c r="I76" s="37">
        <v>152</v>
      </c>
      <c r="J76" s="35">
        <f t="shared" si="10"/>
        <v>0.45103857566765576</v>
      </c>
      <c r="K76" s="37">
        <v>1</v>
      </c>
      <c r="L76" s="35">
        <f t="shared" si="11"/>
        <v>6.3711911357340723E-2</v>
      </c>
      <c r="M76" s="37">
        <v>93</v>
      </c>
      <c r="N76" s="35">
        <f t="shared" si="12"/>
        <v>0.25761772853185594</v>
      </c>
      <c r="O76" s="52">
        <f t="shared" si="13"/>
        <v>0.74123971493625518</v>
      </c>
    </row>
    <row r="77" spans="2:15" x14ac:dyDescent="0.25">
      <c r="B77" s="18" t="s">
        <v>126</v>
      </c>
      <c r="C77" s="37">
        <f t="shared" si="7"/>
        <v>379</v>
      </c>
      <c r="D77" s="37">
        <v>347</v>
      </c>
      <c r="E77" s="37">
        <v>277</v>
      </c>
      <c r="F77" s="52">
        <f t="shared" si="8"/>
        <v>0.79827089337175794</v>
      </c>
      <c r="G77" s="37">
        <v>185</v>
      </c>
      <c r="H77" s="52">
        <f t="shared" si="9"/>
        <v>0.66787003610108309</v>
      </c>
      <c r="I77" s="37">
        <v>92</v>
      </c>
      <c r="J77" s="35">
        <f t="shared" si="10"/>
        <v>0.33212996389891697</v>
      </c>
      <c r="K77" s="37">
        <v>0</v>
      </c>
      <c r="L77" s="35">
        <f t="shared" si="11"/>
        <v>0.20172910662824209</v>
      </c>
      <c r="M77" s="37">
        <v>32</v>
      </c>
      <c r="N77" s="35">
        <f t="shared" si="12"/>
        <v>9.2219020172910657E-2</v>
      </c>
      <c r="O77" s="52">
        <f t="shared" si="13"/>
        <v>0.73307046473642057</v>
      </c>
    </row>
    <row r="78" spans="2:15" s="5" customFormat="1" x14ac:dyDescent="0.25">
      <c r="C78" s="17"/>
    </row>
    <row r="79" spans="2:15" ht="60" x14ac:dyDescent="0.25">
      <c r="B79" s="9" t="s">
        <v>265</v>
      </c>
      <c r="C79" s="9" t="s">
        <v>234</v>
      </c>
      <c r="D79" s="9" t="s">
        <v>235</v>
      </c>
      <c r="E79" s="9" t="s">
        <v>236</v>
      </c>
      <c r="F79" s="10" t="s">
        <v>237</v>
      </c>
      <c r="G79" s="9" t="s">
        <v>238</v>
      </c>
      <c r="H79" s="10" t="s">
        <v>239</v>
      </c>
      <c r="I79" s="9" t="s">
        <v>240</v>
      </c>
      <c r="J79" s="10" t="s">
        <v>241</v>
      </c>
      <c r="K79" s="9" t="s">
        <v>242</v>
      </c>
      <c r="L79" s="10" t="s">
        <v>243</v>
      </c>
      <c r="M79" s="9" t="s">
        <v>216</v>
      </c>
      <c r="N79" s="10" t="s">
        <v>244</v>
      </c>
      <c r="O79" s="10" t="s">
        <v>245</v>
      </c>
    </row>
    <row r="80" spans="2:15" x14ac:dyDescent="0.25">
      <c r="B80" s="13"/>
      <c r="C80" s="13" t="s">
        <v>246</v>
      </c>
      <c r="D80" s="13">
        <v>2</v>
      </c>
      <c r="E80" s="13">
        <v>3</v>
      </c>
      <c r="F80" s="14" t="s">
        <v>247</v>
      </c>
      <c r="G80" s="15" t="s">
        <v>248</v>
      </c>
      <c r="H80" s="14" t="s">
        <v>249</v>
      </c>
      <c r="I80" s="15" t="s">
        <v>250</v>
      </c>
      <c r="J80" s="14" t="s">
        <v>251</v>
      </c>
      <c r="K80" s="15" t="s">
        <v>252</v>
      </c>
      <c r="L80" s="14" t="s">
        <v>253</v>
      </c>
      <c r="M80" s="15" t="s">
        <v>254</v>
      </c>
      <c r="N80" s="14" t="s">
        <v>255</v>
      </c>
      <c r="O80" s="14" t="s">
        <v>256</v>
      </c>
    </row>
    <row r="81" spans="2:15" x14ac:dyDescent="0.25">
      <c r="B81" s="18" t="s">
        <v>172</v>
      </c>
      <c r="C81" s="37">
        <f t="shared" ref="C81:C112" si="14">+D81+M81</f>
        <v>63</v>
      </c>
      <c r="D81" s="37">
        <v>54</v>
      </c>
      <c r="E81" s="37">
        <v>53</v>
      </c>
      <c r="F81" s="35">
        <f t="shared" ref="F81:F112" si="15">+E81/D81</f>
        <v>0.98148148148148151</v>
      </c>
      <c r="G81" s="37">
        <v>53</v>
      </c>
      <c r="H81" s="35">
        <f t="shared" ref="H81:H112" si="16">+G81/E81</f>
        <v>1</v>
      </c>
      <c r="I81" s="37">
        <v>0</v>
      </c>
      <c r="J81" s="35">
        <f t="shared" ref="J81:J112" si="17">+I81/E81</f>
        <v>0</v>
      </c>
      <c r="K81" s="37">
        <v>0</v>
      </c>
      <c r="L81" s="35">
        <f t="shared" ref="L81:L112" si="18">+(D81-E81-K81)/D81</f>
        <v>1.8518518518518517E-2</v>
      </c>
      <c r="M81" s="37">
        <v>9</v>
      </c>
      <c r="N81" s="35">
        <f t="shared" ref="N81:N112" si="19">+M81/D81</f>
        <v>0.16666666666666666</v>
      </c>
      <c r="O81" s="35">
        <f t="shared" ref="O81:O112" si="20">+(F81+H81)/2</f>
        <v>0.9907407407407407</v>
      </c>
    </row>
    <row r="82" spans="2:15" x14ac:dyDescent="0.25">
      <c r="B82" s="18" t="s">
        <v>52</v>
      </c>
      <c r="C82" s="37">
        <f t="shared" si="14"/>
        <v>91</v>
      </c>
      <c r="D82" s="37">
        <v>89</v>
      </c>
      <c r="E82" s="37">
        <v>87</v>
      </c>
      <c r="F82" s="35">
        <f t="shared" si="15"/>
        <v>0.97752808988764039</v>
      </c>
      <c r="G82" s="37">
        <v>87</v>
      </c>
      <c r="H82" s="35">
        <f t="shared" si="16"/>
        <v>1</v>
      </c>
      <c r="I82" s="37">
        <v>0</v>
      </c>
      <c r="J82" s="35">
        <f t="shared" si="17"/>
        <v>0</v>
      </c>
      <c r="K82" s="37">
        <v>0</v>
      </c>
      <c r="L82" s="35">
        <f t="shared" si="18"/>
        <v>2.247191011235955E-2</v>
      </c>
      <c r="M82" s="37">
        <v>2</v>
      </c>
      <c r="N82" s="35">
        <f t="shared" si="19"/>
        <v>2.247191011235955E-2</v>
      </c>
      <c r="O82" s="35">
        <f t="shared" si="20"/>
        <v>0.9887640449438202</v>
      </c>
    </row>
    <row r="83" spans="2:15" x14ac:dyDescent="0.25">
      <c r="B83" s="18" t="s">
        <v>157</v>
      </c>
      <c r="C83" s="37">
        <f t="shared" si="14"/>
        <v>34</v>
      </c>
      <c r="D83" s="37">
        <v>34</v>
      </c>
      <c r="E83" s="37">
        <v>33</v>
      </c>
      <c r="F83" s="35">
        <f t="shared" si="15"/>
        <v>0.97058823529411764</v>
      </c>
      <c r="G83" s="37">
        <v>33</v>
      </c>
      <c r="H83" s="35">
        <f t="shared" si="16"/>
        <v>1</v>
      </c>
      <c r="I83" s="37">
        <v>0</v>
      </c>
      <c r="J83" s="35">
        <f t="shared" si="17"/>
        <v>0</v>
      </c>
      <c r="K83" s="37">
        <v>0</v>
      </c>
      <c r="L83" s="35">
        <f t="shared" si="18"/>
        <v>2.9411764705882353E-2</v>
      </c>
      <c r="M83" s="37">
        <v>0</v>
      </c>
      <c r="N83" s="35">
        <f t="shared" si="19"/>
        <v>0</v>
      </c>
      <c r="O83" s="35">
        <f t="shared" si="20"/>
        <v>0.98529411764705888</v>
      </c>
    </row>
    <row r="84" spans="2:15" x14ac:dyDescent="0.25">
      <c r="B84" s="18" t="s">
        <v>87</v>
      </c>
      <c r="C84" s="37">
        <f t="shared" si="14"/>
        <v>180</v>
      </c>
      <c r="D84" s="37">
        <v>169</v>
      </c>
      <c r="E84" s="37">
        <v>168</v>
      </c>
      <c r="F84" s="35">
        <f t="shared" si="15"/>
        <v>0.99408284023668636</v>
      </c>
      <c r="G84" s="37">
        <v>161</v>
      </c>
      <c r="H84" s="35">
        <f t="shared" si="16"/>
        <v>0.95833333333333337</v>
      </c>
      <c r="I84" s="37">
        <v>7</v>
      </c>
      <c r="J84" s="35">
        <f t="shared" si="17"/>
        <v>4.1666666666666664E-2</v>
      </c>
      <c r="K84" s="37">
        <v>0</v>
      </c>
      <c r="L84" s="35">
        <f t="shared" si="18"/>
        <v>5.9171597633136093E-3</v>
      </c>
      <c r="M84" s="37">
        <v>11</v>
      </c>
      <c r="N84" s="35">
        <f t="shared" si="19"/>
        <v>6.5088757396449703E-2</v>
      </c>
      <c r="O84" s="35">
        <f t="shared" si="20"/>
        <v>0.97620808678500981</v>
      </c>
    </row>
    <row r="85" spans="2:15" x14ac:dyDescent="0.25">
      <c r="B85" s="18" t="s">
        <v>99</v>
      </c>
      <c r="C85" s="37">
        <f t="shared" si="14"/>
        <v>87</v>
      </c>
      <c r="D85" s="37">
        <v>80</v>
      </c>
      <c r="E85" s="37">
        <v>76</v>
      </c>
      <c r="F85" s="35">
        <f t="shared" si="15"/>
        <v>0.95</v>
      </c>
      <c r="G85" s="37">
        <v>76</v>
      </c>
      <c r="H85" s="35">
        <f t="shared" si="16"/>
        <v>1</v>
      </c>
      <c r="I85" s="37">
        <v>0</v>
      </c>
      <c r="J85" s="35">
        <f t="shared" si="17"/>
        <v>0</v>
      </c>
      <c r="K85" s="37">
        <v>0</v>
      </c>
      <c r="L85" s="35">
        <f t="shared" si="18"/>
        <v>0.05</v>
      </c>
      <c r="M85" s="37">
        <v>7</v>
      </c>
      <c r="N85" s="35">
        <f t="shared" si="19"/>
        <v>8.7499999999999994E-2</v>
      </c>
      <c r="O85" s="35">
        <f t="shared" si="20"/>
        <v>0.97499999999999998</v>
      </c>
    </row>
    <row r="86" spans="2:15" x14ac:dyDescent="0.25">
      <c r="B86" s="18" t="s">
        <v>47</v>
      </c>
      <c r="C86" s="37">
        <f t="shared" si="14"/>
        <v>132</v>
      </c>
      <c r="D86" s="37">
        <v>129</v>
      </c>
      <c r="E86" s="37">
        <v>122</v>
      </c>
      <c r="F86" s="35">
        <f t="shared" si="15"/>
        <v>0.94573643410852715</v>
      </c>
      <c r="G86" s="37">
        <v>121</v>
      </c>
      <c r="H86" s="35">
        <f t="shared" si="16"/>
        <v>0.99180327868852458</v>
      </c>
      <c r="I86" s="37">
        <v>1</v>
      </c>
      <c r="J86" s="35">
        <f t="shared" si="17"/>
        <v>8.1967213114754103E-3</v>
      </c>
      <c r="K86" s="37">
        <v>0</v>
      </c>
      <c r="L86" s="35">
        <f t="shared" si="18"/>
        <v>5.4263565891472867E-2</v>
      </c>
      <c r="M86" s="37">
        <v>3</v>
      </c>
      <c r="N86" s="35">
        <f t="shared" si="19"/>
        <v>2.3255813953488372E-2</v>
      </c>
      <c r="O86" s="35">
        <f t="shared" si="20"/>
        <v>0.96876985639852586</v>
      </c>
    </row>
    <row r="87" spans="2:15" x14ac:dyDescent="0.25">
      <c r="B87" s="18" t="s">
        <v>179</v>
      </c>
      <c r="C87" s="37">
        <f t="shared" si="14"/>
        <v>36</v>
      </c>
      <c r="D87" s="37">
        <v>31</v>
      </c>
      <c r="E87" s="37">
        <v>30</v>
      </c>
      <c r="F87" s="35">
        <f t="shared" si="15"/>
        <v>0.967741935483871</v>
      </c>
      <c r="G87" s="37">
        <v>29</v>
      </c>
      <c r="H87" s="35">
        <f t="shared" si="16"/>
        <v>0.96666666666666667</v>
      </c>
      <c r="I87" s="37">
        <v>1</v>
      </c>
      <c r="J87" s="35">
        <f t="shared" si="17"/>
        <v>3.3333333333333333E-2</v>
      </c>
      <c r="K87" s="37">
        <v>1</v>
      </c>
      <c r="L87" s="35">
        <f t="shared" si="18"/>
        <v>0</v>
      </c>
      <c r="M87" s="37">
        <v>5</v>
      </c>
      <c r="N87" s="35">
        <f t="shared" si="19"/>
        <v>0.16129032258064516</v>
      </c>
      <c r="O87" s="35">
        <f t="shared" si="20"/>
        <v>0.96720430107526889</v>
      </c>
    </row>
    <row r="88" spans="2:15" x14ac:dyDescent="0.25">
      <c r="B88" s="18" t="s">
        <v>61</v>
      </c>
      <c r="C88" s="37">
        <f t="shared" si="14"/>
        <v>129</v>
      </c>
      <c r="D88" s="37">
        <v>123</v>
      </c>
      <c r="E88" s="37">
        <v>119</v>
      </c>
      <c r="F88" s="35">
        <f t="shared" si="15"/>
        <v>0.96747967479674801</v>
      </c>
      <c r="G88" s="37">
        <v>114</v>
      </c>
      <c r="H88" s="35">
        <f t="shared" si="16"/>
        <v>0.95798319327731096</v>
      </c>
      <c r="I88" s="37">
        <v>5</v>
      </c>
      <c r="J88" s="35">
        <f t="shared" si="17"/>
        <v>4.2016806722689079E-2</v>
      </c>
      <c r="K88" s="37">
        <v>0</v>
      </c>
      <c r="L88" s="35">
        <f t="shared" si="18"/>
        <v>3.2520325203252036E-2</v>
      </c>
      <c r="M88" s="37">
        <v>6</v>
      </c>
      <c r="N88" s="35">
        <f t="shared" si="19"/>
        <v>4.878048780487805E-2</v>
      </c>
      <c r="O88" s="35">
        <f t="shared" si="20"/>
        <v>0.96273143403702943</v>
      </c>
    </row>
    <row r="89" spans="2:15" x14ac:dyDescent="0.25">
      <c r="B89" s="18" t="s">
        <v>131</v>
      </c>
      <c r="C89" s="37">
        <f t="shared" si="14"/>
        <v>191</v>
      </c>
      <c r="D89" s="37">
        <v>175</v>
      </c>
      <c r="E89" s="37">
        <v>166</v>
      </c>
      <c r="F89" s="35">
        <f t="shared" si="15"/>
        <v>0.94857142857142862</v>
      </c>
      <c r="G89" s="37">
        <v>162</v>
      </c>
      <c r="H89" s="35">
        <f t="shared" si="16"/>
        <v>0.97590361445783136</v>
      </c>
      <c r="I89" s="37">
        <v>4</v>
      </c>
      <c r="J89" s="35">
        <f t="shared" si="17"/>
        <v>2.4096385542168676E-2</v>
      </c>
      <c r="K89" s="37">
        <v>0</v>
      </c>
      <c r="L89" s="35">
        <f t="shared" si="18"/>
        <v>5.1428571428571428E-2</v>
      </c>
      <c r="M89" s="37">
        <v>16</v>
      </c>
      <c r="N89" s="35">
        <f t="shared" si="19"/>
        <v>9.1428571428571428E-2</v>
      </c>
      <c r="O89" s="35">
        <f t="shared" si="20"/>
        <v>0.96223752151462993</v>
      </c>
    </row>
    <row r="90" spans="2:15" x14ac:dyDescent="0.25">
      <c r="B90" s="18" t="s">
        <v>167</v>
      </c>
      <c r="C90" s="37">
        <f t="shared" si="14"/>
        <v>109</v>
      </c>
      <c r="D90" s="37">
        <v>107</v>
      </c>
      <c r="E90" s="37">
        <v>102</v>
      </c>
      <c r="F90" s="35">
        <f t="shared" si="15"/>
        <v>0.95327102803738317</v>
      </c>
      <c r="G90" s="37">
        <v>99</v>
      </c>
      <c r="H90" s="35">
        <f t="shared" si="16"/>
        <v>0.97058823529411764</v>
      </c>
      <c r="I90" s="37">
        <v>3</v>
      </c>
      <c r="J90" s="35">
        <f t="shared" si="17"/>
        <v>2.9411764705882353E-2</v>
      </c>
      <c r="K90" s="37">
        <v>0</v>
      </c>
      <c r="L90" s="35">
        <f t="shared" si="18"/>
        <v>4.6728971962616821E-2</v>
      </c>
      <c r="M90" s="37">
        <v>2</v>
      </c>
      <c r="N90" s="35">
        <f t="shared" si="19"/>
        <v>1.8691588785046728E-2</v>
      </c>
      <c r="O90" s="35">
        <f t="shared" si="20"/>
        <v>0.96192963166575041</v>
      </c>
    </row>
    <row r="91" spans="2:15" x14ac:dyDescent="0.25">
      <c r="B91" s="18" t="s">
        <v>63</v>
      </c>
      <c r="C91" s="37">
        <f t="shared" si="14"/>
        <v>188</v>
      </c>
      <c r="D91" s="37">
        <v>183</v>
      </c>
      <c r="E91" s="37">
        <v>173</v>
      </c>
      <c r="F91" s="35">
        <f t="shared" si="15"/>
        <v>0.94535519125683065</v>
      </c>
      <c r="G91" s="37">
        <v>169</v>
      </c>
      <c r="H91" s="35">
        <f t="shared" si="16"/>
        <v>0.97687861271676302</v>
      </c>
      <c r="I91" s="37">
        <v>4</v>
      </c>
      <c r="J91" s="35">
        <f t="shared" si="17"/>
        <v>2.3121387283236993E-2</v>
      </c>
      <c r="K91" s="37">
        <v>0</v>
      </c>
      <c r="L91" s="35">
        <f t="shared" si="18"/>
        <v>5.4644808743169397E-2</v>
      </c>
      <c r="M91" s="37">
        <v>5</v>
      </c>
      <c r="N91" s="35">
        <f t="shared" si="19"/>
        <v>2.7322404371584699E-2</v>
      </c>
      <c r="O91" s="35">
        <f t="shared" si="20"/>
        <v>0.96111690198679689</v>
      </c>
    </row>
    <row r="92" spans="2:15" x14ac:dyDescent="0.25">
      <c r="B92" s="18" t="s">
        <v>149</v>
      </c>
      <c r="C92" s="37">
        <f t="shared" si="14"/>
        <v>107</v>
      </c>
      <c r="D92" s="37">
        <v>103</v>
      </c>
      <c r="E92" s="37">
        <v>97</v>
      </c>
      <c r="F92" s="35">
        <f t="shared" si="15"/>
        <v>0.94174757281553401</v>
      </c>
      <c r="G92" s="37">
        <v>95</v>
      </c>
      <c r="H92" s="35">
        <f t="shared" si="16"/>
        <v>0.97938144329896903</v>
      </c>
      <c r="I92" s="37">
        <v>2</v>
      </c>
      <c r="J92" s="35">
        <f t="shared" si="17"/>
        <v>2.0618556701030927E-2</v>
      </c>
      <c r="K92" s="37">
        <v>0</v>
      </c>
      <c r="L92" s="35">
        <f t="shared" si="18"/>
        <v>5.8252427184466021E-2</v>
      </c>
      <c r="M92" s="37">
        <v>4</v>
      </c>
      <c r="N92" s="35">
        <f t="shared" si="19"/>
        <v>3.8834951456310676E-2</v>
      </c>
      <c r="O92" s="35">
        <f t="shared" si="20"/>
        <v>0.96056450805725158</v>
      </c>
    </row>
    <row r="93" spans="2:15" x14ac:dyDescent="0.25">
      <c r="B93" s="18" t="s">
        <v>33</v>
      </c>
      <c r="C93" s="37">
        <f t="shared" si="14"/>
        <v>88</v>
      </c>
      <c r="D93" s="37">
        <v>88</v>
      </c>
      <c r="E93" s="37">
        <v>82</v>
      </c>
      <c r="F93" s="35">
        <f t="shared" si="15"/>
        <v>0.93181818181818177</v>
      </c>
      <c r="G93" s="37">
        <v>81</v>
      </c>
      <c r="H93" s="35">
        <f t="shared" si="16"/>
        <v>0.98780487804878048</v>
      </c>
      <c r="I93" s="37">
        <v>1</v>
      </c>
      <c r="J93" s="35">
        <f t="shared" si="17"/>
        <v>1.2195121951219513E-2</v>
      </c>
      <c r="K93" s="37">
        <v>0</v>
      </c>
      <c r="L93" s="35">
        <f t="shared" si="18"/>
        <v>6.8181818181818177E-2</v>
      </c>
      <c r="M93" s="37">
        <v>0</v>
      </c>
      <c r="N93" s="35">
        <f t="shared" si="19"/>
        <v>0</v>
      </c>
      <c r="O93" s="35">
        <f t="shared" si="20"/>
        <v>0.95981152993348107</v>
      </c>
    </row>
    <row r="94" spans="2:15" x14ac:dyDescent="0.25">
      <c r="B94" s="18" t="s">
        <v>90</v>
      </c>
      <c r="C94" s="37">
        <f t="shared" si="14"/>
        <v>64</v>
      </c>
      <c r="D94" s="37">
        <v>62</v>
      </c>
      <c r="E94" s="37">
        <v>61</v>
      </c>
      <c r="F94" s="35">
        <f t="shared" si="15"/>
        <v>0.9838709677419355</v>
      </c>
      <c r="G94" s="37">
        <v>57</v>
      </c>
      <c r="H94" s="35">
        <f t="shared" si="16"/>
        <v>0.93442622950819676</v>
      </c>
      <c r="I94" s="37">
        <v>4</v>
      </c>
      <c r="J94" s="35">
        <f t="shared" si="17"/>
        <v>6.5573770491803282E-2</v>
      </c>
      <c r="K94" s="37">
        <v>1</v>
      </c>
      <c r="L94" s="35">
        <f t="shared" si="18"/>
        <v>0</v>
      </c>
      <c r="M94" s="37">
        <v>2</v>
      </c>
      <c r="N94" s="35">
        <f t="shared" si="19"/>
        <v>3.2258064516129031E-2</v>
      </c>
      <c r="O94" s="35">
        <f t="shared" si="20"/>
        <v>0.95914859862506607</v>
      </c>
    </row>
    <row r="95" spans="2:15" x14ac:dyDescent="0.25">
      <c r="B95" s="18" t="s">
        <v>43</v>
      </c>
      <c r="C95" s="37">
        <f t="shared" si="14"/>
        <v>171</v>
      </c>
      <c r="D95" s="37">
        <v>162</v>
      </c>
      <c r="E95" s="37">
        <v>154</v>
      </c>
      <c r="F95" s="35">
        <f t="shared" si="15"/>
        <v>0.95061728395061729</v>
      </c>
      <c r="G95" s="37">
        <v>149</v>
      </c>
      <c r="H95" s="35">
        <f t="shared" si="16"/>
        <v>0.96753246753246758</v>
      </c>
      <c r="I95" s="37">
        <v>5</v>
      </c>
      <c r="J95" s="35">
        <f t="shared" si="17"/>
        <v>3.2467532467532464E-2</v>
      </c>
      <c r="K95" s="37">
        <v>0</v>
      </c>
      <c r="L95" s="35">
        <f t="shared" si="18"/>
        <v>4.9382716049382713E-2</v>
      </c>
      <c r="M95" s="37">
        <v>9</v>
      </c>
      <c r="N95" s="35">
        <f t="shared" si="19"/>
        <v>5.5555555555555552E-2</v>
      </c>
      <c r="O95" s="35">
        <f t="shared" si="20"/>
        <v>0.95907487574154238</v>
      </c>
    </row>
    <row r="96" spans="2:15" x14ac:dyDescent="0.25">
      <c r="B96" s="18" t="s">
        <v>67</v>
      </c>
      <c r="C96" s="37">
        <f t="shared" si="14"/>
        <v>133</v>
      </c>
      <c r="D96" s="37">
        <v>129</v>
      </c>
      <c r="E96" s="37">
        <v>127</v>
      </c>
      <c r="F96" s="35">
        <f t="shared" si="15"/>
        <v>0.98449612403100772</v>
      </c>
      <c r="G96" s="37">
        <v>118</v>
      </c>
      <c r="H96" s="35">
        <f t="shared" si="16"/>
        <v>0.92913385826771655</v>
      </c>
      <c r="I96" s="37">
        <v>9</v>
      </c>
      <c r="J96" s="35">
        <f t="shared" si="17"/>
        <v>7.0866141732283464E-2</v>
      </c>
      <c r="K96" s="37">
        <v>0</v>
      </c>
      <c r="L96" s="35">
        <f t="shared" si="18"/>
        <v>1.5503875968992248E-2</v>
      </c>
      <c r="M96" s="37">
        <v>4</v>
      </c>
      <c r="N96" s="35">
        <f t="shared" si="19"/>
        <v>3.1007751937984496E-2</v>
      </c>
      <c r="O96" s="35">
        <f t="shared" si="20"/>
        <v>0.95681499114936219</v>
      </c>
    </row>
    <row r="97" spans="2:15" x14ac:dyDescent="0.25">
      <c r="B97" s="18" t="s">
        <v>64</v>
      </c>
      <c r="C97" s="37">
        <f t="shared" si="14"/>
        <v>94</v>
      </c>
      <c r="D97" s="37">
        <v>94</v>
      </c>
      <c r="E97" s="37">
        <v>91</v>
      </c>
      <c r="F97" s="35">
        <f t="shared" si="15"/>
        <v>0.96808510638297873</v>
      </c>
      <c r="G97" s="37">
        <v>86</v>
      </c>
      <c r="H97" s="35">
        <f t="shared" si="16"/>
        <v>0.94505494505494503</v>
      </c>
      <c r="I97" s="37">
        <v>5</v>
      </c>
      <c r="J97" s="35">
        <f t="shared" si="17"/>
        <v>5.4945054945054944E-2</v>
      </c>
      <c r="K97" s="37">
        <v>0</v>
      </c>
      <c r="L97" s="35">
        <f t="shared" si="18"/>
        <v>3.1914893617021274E-2</v>
      </c>
      <c r="M97" s="37">
        <v>0</v>
      </c>
      <c r="N97" s="35">
        <f t="shared" si="19"/>
        <v>0</v>
      </c>
      <c r="O97" s="35">
        <f t="shared" si="20"/>
        <v>0.95657002571896188</v>
      </c>
    </row>
    <row r="98" spans="2:15" x14ac:dyDescent="0.25">
      <c r="B98" s="18" t="s">
        <v>42</v>
      </c>
      <c r="C98" s="37">
        <f t="shared" si="14"/>
        <v>140</v>
      </c>
      <c r="D98" s="37">
        <v>136</v>
      </c>
      <c r="E98" s="37">
        <v>131</v>
      </c>
      <c r="F98" s="35">
        <f t="shared" si="15"/>
        <v>0.96323529411764708</v>
      </c>
      <c r="G98" s="37">
        <v>123</v>
      </c>
      <c r="H98" s="35">
        <f t="shared" si="16"/>
        <v>0.93893129770992367</v>
      </c>
      <c r="I98" s="37">
        <v>8</v>
      </c>
      <c r="J98" s="35">
        <f t="shared" si="17"/>
        <v>6.1068702290076333E-2</v>
      </c>
      <c r="K98" s="37">
        <v>0</v>
      </c>
      <c r="L98" s="35">
        <f t="shared" si="18"/>
        <v>3.6764705882352942E-2</v>
      </c>
      <c r="M98" s="37">
        <v>4</v>
      </c>
      <c r="N98" s="35">
        <f t="shared" si="19"/>
        <v>2.9411764705882353E-2</v>
      </c>
      <c r="O98" s="35">
        <f t="shared" si="20"/>
        <v>0.95108329591378538</v>
      </c>
    </row>
    <row r="99" spans="2:15" x14ac:dyDescent="0.25">
      <c r="B99" s="18" t="s">
        <v>180</v>
      </c>
      <c r="C99" s="37">
        <f t="shared" si="14"/>
        <v>95</v>
      </c>
      <c r="D99" s="37">
        <v>92</v>
      </c>
      <c r="E99" s="37">
        <v>89</v>
      </c>
      <c r="F99" s="35">
        <f t="shared" si="15"/>
        <v>0.96739130434782605</v>
      </c>
      <c r="G99" s="37">
        <v>83</v>
      </c>
      <c r="H99" s="35">
        <f t="shared" si="16"/>
        <v>0.93258426966292129</v>
      </c>
      <c r="I99" s="37">
        <v>6</v>
      </c>
      <c r="J99" s="35">
        <f t="shared" si="17"/>
        <v>6.741573033707865E-2</v>
      </c>
      <c r="K99" s="37">
        <v>0</v>
      </c>
      <c r="L99" s="35">
        <f t="shared" si="18"/>
        <v>3.2608695652173912E-2</v>
      </c>
      <c r="M99" s="37">
        <v>3</v>
      </c>
      <c r="N99" s="35">
        <f t="shared" si="19"/>
        <v>3.2608695652173912E-2</v>
      </c>
      <c r="O99" s="35">
        <f t="shared" si="20"/>
        <v>0.94998778700537367</v>
      </c>
    </row>
    <row r="100" spans="2:15" x14ac:dyDescent="0.25">
      <c r="B100" s="18" t="s">
        <v>187</v>
      </c>
      <c r="C100" s="37">
        <f t="shared" si="14"/>
        <v>78</v>
      </c>
      <c r="D100" s="37">
        <v>71</v>
      </c>
      <c r="E100" s="37">
        <v>68</v>
      </c>
      <c r="F100" s="35">
        <f t="shared" si="15"/>
        <v>0.95774647887323938</v>
      </c>
      <c r="G100" s="37">
        <v>64</v>
      </c>
      <c r="H100" s="35">
        <f t="shared" si="16"/>
        <v>0.94117647058823528</v>
      </c>
      <c r="I100" s="37">
        <v>4</v>
      </c>
      <c r="J100" s="35">
        <f t="shared" si="17"/>
        <v>5.8823529411764705E-2</v>
      </c>
      <c r="K100" s="37">
        <v>0</v>
      </c>
      <c r="L100" s="35">
        <f t="shared" si="18"/>
        <v>4.2253521126760563E-2</v>
      </c>
      <c r="M100" s="37">
        <v>7</v>
      </c>
      <c r="N100" s="35">
        <f t="shared" si="19"/>
        <v>9.8591549295774641E-2</v>
      </c>
      <c r="O100" s="35">
        <f t="shared" si="20"/>
        <v>0.94946147473073728</v>
      </c>
    </row>
    <row r="101" spans="2:15" x14ac:dyDescent="0.25">
      <c r="B101" s="18" t="s">
        <v>139</v>
      </c>
      <c r="C101" s="37">
        <f t="shared" si="14"/>
        <v>112</v>
      </c>
      <c r="D101" s="37">
        <v>107</v>
      </c>
      <c r="E101" s="37">
        <v>105</v>
      </c>
      <c r="F101" s="35">
        <f t="shared" si="15"/>
        <v>0.98130841121495327</v>
      </c>
      <c r="G101" s="37">
        <v>96</v>
      </c>
      <c r="H101" s="35">
        <f t="shared" si="16"/>
        <v>0.91428571428571426</v>
      </c>
      <c r="I101" s="37">
        <v>9</v>
      </c>
      <c r="J101" s="35">
        <f t="shared" si="17"/>
        <v>8.5714285714285715E-2</v>
      </c>
      <c r="K101" s="37">
        <v>0</v>
      </c>
      <c r="L101" s="35">
        <f t="shared" si="18"/>
        <v>1.8691588785046728E-2</v>
      </c>
      <c r="M101" s="37">
        <v>5</v>
      </c>
      <c r="N101" s="35">
        <f t="shared" si="19"/>
        <v>4.6728971962616821E-2</v>
      </c>
      <c r="O101" s="35">
        <f t="shared" si="20"/>
        <v>0.94779706275033382</v>
      </c>
    </row>
    <row r="102" spans="2:15" x14ac:dyDescent="0.25">
      <c r="B102" s="18" t="s">
        <v>96</v>
      </c>
      <c r="C102" s="37">
        <f t="shared" si="14"/>
        <v>140</v>
      </c>
      <c r="D102" s="37">
        <v>135</v>
      </c>
      <c r="E102" s="37">
        <v>129</v>
      </c>
      <c r="F102" s="35">
        <f t="shared" si="15"/>
        <v>0.9555555555555556</v>
      </c>
      <c r="G102" s="37">
        <v>121</v>
      </c>
      <c r="H102" s="35">
        <f t="shared" si="16"/>
        <v>0.93798449612403101</v>
      </c>
      <c r="I102" s="37">
        <v>8</v>
      </c>
      <c r="J102" s="35">
        <f t="shared" si="17"/>
        <v>6.2015503875968991E-2</v>
      </c>
      <c r="K102" s="37">
        <v>0</v>
      </c>
      <c r="L102" s="35">
        <f t="shared" si="18"/>
        <v>4.4444444444444446E-2</v>
      </c>
      <c r="M102" s="37">
        <v>5</v>
      </c>
      <c r="N102" s="35">
        <f t="shared" si="19"/>
        <v>3.7037037037037035E-2</v>
      </c>
      <c r="O102" s="35">
        <f t="shared" si="20"/>
        <v>0.94677002583979331</v>
      </c>
    </row>
    <row r="103" spans="2:15" x14ac:dyDescent="0.25">
      <c r="B103" s="18" t="s">
        <v>163</v>
      </c>
      <c r="C103" s="37">
        <f t="shared" si="14"/>
        <v>114</v>
      </c>
      <c r="D103" s="37">
        <v>109</v>
      </c>
      <c r="E103" s="37">
        <v>105</v>
      </c>
      <c r="F103" s="35">
        <f t="shared" si="15"/>
        <v>0.96330275229357798</v>
      </c>
      <c r="G103" s="37">
        <v>97</v>
      </c>
      <c r="H103" s="35">
        <f t="shared" si="16"/>
        <v>0.92380952380952386</v>
      </c>
      <c r="I103" s="37">
        <v>8</v>
      </c>
      <c r="J103" s="35">
        <f t="shared" si="17"/>
        <v>7.6190476190476197E-2</v>
      </c>
      <c r="K103" s="37">
        <v>0</v>
      </c>
      <c r="L103" s="35">
        <f t="shared" si="18"/>
        <v>3.669724770642202E-2</v>
      </c>
      <c r="M103" s="37">
        <v>5</v>
      </c>
      <c r="N103" s="35">
        <f t="shared" si="19"/>
        <v>4.5871559633027525E-2</v>
      </c>
      <c r="O103" s="35">
        <f t="shared" si="20"/>
        <v>0.94355613805155092</v>
      </c>
    </row>
    <row r="104" spans="2:15" x14ac:dyDescent="0.25">
      <c r="B104" s="18" t="s">
        <v>89</v>
      </c>
      <c r="C104" s="37">
        <f t="shared" si="14"/>
        <v>103</v>
      </c>
      <c r="D104" s="37">
        <v>99</v>
      </c>
      <c r="E104" s="37">
        <v>97</v>
      </c>
      <c r="F104" s="35">
        <f t="shared" si="15"/>
        <v>0.97979797979797978</v>
      </c>
      <c r="G104" s="37">
        <v>88</v>
      </c>
      <c r="H104" s="35">
        <f t="shared" si="16"/>
        <v>0.90721649484536082</v>
      </c>
      <c r="I104" s="37">
        <v>9</v>
      </c>
      <c r="J104" s="35">
        <f t="shared" si="17"/>
        <v>9.2783505154639179E-2</v>
      </c>
      <c r="K104" s="37">
        <v>0</v>
      </c>
      <c r="L104" s="35">
        <f t="shared" si="18"/>
        <v>2.0202020202020204E-2</v>
      </c>
      <c r="M104" s="37">
        <v>4</v>
      </c>
      <c r="N104" s="35">
        <f t="shared" si="19"/>
        <v>4.0404040404040407E-2</v>
      </c>
      <c r="O104" s="35">
        <f t="shared" si="20"/>
        <v>0.9435072373216703</v>
      </c>
    </row>
    <row r="105" spans="2:15" x14ac:dyDescent="0.25">
      <c r="B105" s="18" t="s">
        <v>65</v>
      </c>
      <c r="C105" s="37">
        <f t="shared" si="14"/>
        <v>173</v>
      </c>
      <c r="D105" s="37">
        <v>169</v>
      </c>
      <c r="E105" s="37">
        <v>160</v>
      </c>
      <c r="F105" s="35">
        <f t="shared" si="15"/>
        <v>0.94674556213017746</v>
      </c>
      <c r="G105" s="37">
        <v>150</v>
      </c>
      <c r="H105" s="35">
        <f t="shared" si="16"/>
        <v>0.9375</v>
      </c>
      <c r="I105" s="37">
        <v>10</v>
      </c>
      <c r="J105" s="35">
        <f t="shared" si="17"/>
        <v>6.25E-2</v>
      </c>
      <c r="K105" s="37">
        <v>0</v>
      </c>
      <c r="L105" s="35">
        <f t="shared" si="18"/>
        <v>5.3254437869822487E-2</v>
      </c>
      <c r="M105" s="37">
        <v>4</v>
      </c>
      <c r="N105" s="35">
        <f t="shared" si="19"/>
        <v>2.3668639053254437E-2</v>
      </c>
      <c r="O105" s="35">
        <f t="shared" si="20"/>
        <v>0.94212278106508873</v>
      </c>
    </row>
    <row r="106" spans="2:15" x14ac:dyDescent="0.25">
      <c r="B106" s="18" t="s">
        <v>100</v>
      </c>
      <c r="C106" s="37">
        <f t="shared" si="14"/>
        <v>192</v>
      </c>
      <c r="D106" s="37">
        <v>163</v>
      </c>
      <c r="E106" s="37">
        <v>158</v>
      </c>
      <c r="F106" s="35">
        <f t="shared" si="15"/>
        <v>0.96932515337423308</v>
      </c>
      <c r="G106" s="37">
        <v>144</v>
      </c>
      <c r="H106" s="35">
        <f t="shared" si="16"/>
        <v>0.91139240506329111</v>
      </c>
      <c r="I106" s="37">
        <v>14</v>
      </c>
      <c r="J106" s="35">
        <f t="shared" si="17"/>
        <v>8.8607594936708861E-2</v>
      </c>
      <c r="K106" s="37">
        <v>0</v>
      </c>
      <c r="L106" s="35">
        <f t="shared" si="18"/>
        <v>3.0674846625766871E-2</v>
      </c>
      <c r="M106" s="37">
        <v>29</v>
      </c>
      <c r="N106" s="35">
        <f t="shared" si="19"/>
        <v>0.17791411042944785</v>
      </c>
      <c r="O106" s="35">
        <f t="shared" si="20"/>
        <v>0.9403587792187621</v>
      </c>
    </row>
    <row r="107" spans="2:15" x14ac:dyDescent="0.25">
      <c r="B107" s="18" t="s">
        <v>145</v>
      </c>
      <c r="C107" s="37">
        <f t="shared" si="14"/>
        <v>175</v>
      </c>
      <c r="D107" s="37">
        <v>166</v>
      </c>
      <c r="E107" s="37">
        <v>155</v>
      </c>
      <c r="F107" s="35">
        <f t="shared" si="15"/>
        <v>0.9337349397590361</v>
      </c>
      <c r="G107" s="37">
        <v>146</v>
      </c>
      <c r="H107" s="35">
        <f t="shared" si="16"/>
        <v>0.9419354838709677</v>
      </c>
      <c r="I107" s="37">
        <v>9</v>
      </c>
      <c r="J107" s="35">
        <f t="shared" si="17"/>
        <v>5.8064516129032261E-2</v>
      </c>
      <c r="K107" s="37">
        <v>0</v>
      </c>
      <c r="L107" s="35">
        <f t="shared" si="18"/>
        <v>6.6265060240963861E-2</v>
      </c>
      <c r="M107" s="37">
        <v>9</v>
      </c>
      <c r="N107" s="35">
        <f t="shared" si="19"/>
        <v>5.4216867469879519E-2</v>
      </c>
      <c r="O107" s="35">
        <f t="shared" si="20"/>
        <v>0.93783521181500196</v>
      </c>
    </row>
    <row r="108" spans="2:15" x14ac:dyDescent="0.25">
      <c r="B108" s="18" t="s">
        <v>171</v>
      </c>
      <c r="C108" s="37">
        <f t="shared" si="14"/>
        <v>131</v>
      </c>
      <c r="D108" s="37">
        <v>123</v>
      </c>
      <c r="E108" s="37">
        <v>119</v>
      </c>
      <c r="F108" s="35">
        <f t="shared" si="15"/>
        <v>0.96747967479674801</v>
      </c>
      <c r="G108" s="37">
        <v>108</v>
      </c>
      <c r="H108" s="35">
        <f t="shared" si="16"/>
        <v>0.90756302521008403</v>
      </c>
      <c r="I108" s="37">
        <v>11</v>
      </c>
      <c r="J108" s="35">
        <f t="shared" si="17"/>
        <v>9.2436974789915971E-2</v>
      </c>
      <c r="K108" s="37">
        <v>0</v>
      </c>
      <c r="L108" s="35">
        <f t="shared" si="18"/>
        <v>3.2520325203252036E-2</v>
      </c>
      <c r="M108" s="37">
        <v>8</v>
      </c>
      <c r="N108" s="35">
        <f t="shared" si="19"/>
        <v>6.5040650406504072E-2</v>
      </c>
      <c r="O108" s="35">
        <f t="shared" si="20"/>
        <v>0.93752135000341608</v>
      </c>
    </row>
    <row r="109" spans="2:15" x14ac:dyDescent="0.25">
      <c r="B109" s="18" t="s">
        <v>71</v>
      </c>
      <c r="C109" s="37">
        <f t="shared" si="14"/>
        <v>245</v>
      </c>
      <c r="D109" s="37">
        <v>228</v>
      </c>
      <c r="E109" s="37">
        <v>220</v>
      </c>
      <c r="F109" s="35">
        <f t="shared" si="15"/>
        <v>0.96491228070175439</v>
      </c>
      <c r="G109" s="37">
        <v>200</v>
      </c>
      <c r="H109" s="35">
        <f t="shared" si="16"/>
        <v>0.90909090909090906</v>
      </c>
      <c r="I109" s="37">
        <v>20</v>
      </c>
      <c r="J109" s="35">
        <f t="shared" si="17"/>
        <v>9.0909090909090912E-2</v>
      </c>
      <c r="K109" s="37">
        <v>1</v>
      </c>
      <c r="L109" s="35">
        <f t="shared" si="18"/>
        <v>3.0701754385964911E-2</v>
      </c>
      <c r="M109" s="37">
        <v>17</v>
      </c>
      <c r="N109" s="35">
        <f t="shared" si="19"/>
        <v>7.4561403508771926E-2</v>
      </c>
      <c r="O109" s="35">
        <f t="shared" si="20"/>
        <v>0.93700159489633172</v>
      </c>
    </row>
    <row r="110" spans="2:15" x14ac:dyDescent="0.25">
      <c r="B110" s="18" t="s">
        <v>151</v>
      </c>
      <c r="C110" s="37">
        <f t="shared" si="14"/>
        <v>149</v>
      </c>
      <c r="D110" s="37">
        <v>130</v>
      </c>
      <c r="E110" s="37">
        <v>119</v>
      </c>
      <c r="F110" s="35">
        <f t="shared" si="15"/>
        <v>0.91538461538461535</v>
      </c>
      <c r="G110" s="37">
        <v>114</v>
      </c>
      <c r="H110" s="35">
        <f t="shared" si="16"/>
        <v>0.95798319327731096</v>
      </c>
      <c r="I110" s="37">
        <v>5</v>
      </c>
      <c r="J110" s="35">
        <f t="shared" si="17"/>
        <v>4.2016806722689079E-2</v>
      </c>
      <c r="K110" s="37">
        <v>0</v>
      </c>
      <c r="L110" s="35">
        <f t="shared" si="18"/>
        <v>8.461538461538462E-2</v>
      </c>
      <c r="M110" s="37">
        <v>19</v>
      </c>
      <c r="N110" s="35">
        <f t="shared" si="19"/>
        <v>0.14615384615384616</v>
      </c>
      <c r="O110" s="35">
        <f t="shared" si="20"/>
        <v>0.93668390433096316</v>
      </c>
    </row>
    <row r="111" spans="2:15" x14ac:dyDescent="0.25">
      <c r="B111" s="18" t="s">
        <v>95</v>
      </c>
      <c r="C111" s="37">
        <f t="shared" si="14"/>
        <v>157</v>
      </c>
      <c r="D111" s="37">
        <v>153</v>
      </c>
      <c r="E111" s="37">
        <v>145</v>
      </c>
      <c r="F111" s="35">
        <f t="shared" si="15"/>
        <v>0.94771241830065356</v>
      </c>
      <c r="G111" s="37">
        <v>133</v>
      </c>
      <c r="H111" s="35">
        <f t="shared" si="16"/>
        <v>0.91724137931034477</v>
      </c>
      <c r="I111" s="37">
        <v>12</v>
      </c>
      <c r="J111" s="35">
        <f t="shared" si="17"/>
        <v>8.2758620689655171E-2</v>
      </c>
      <c r="K111" s="37">
        <v>0</v>
      </c>
      <c r="L111" s="35">
        <f t="shared" si="18"/>
        <v>5.2287581699346407E-2</v>
      </c>
      <c r="M111" s="37">
        <v>4</v>
      </c>
      <c r="N111" s="35">
        <f t="shared" si="19"/>
        <v>2.6143790849673203E-2</v>
      </c>
      <c r="O111" s="35">
        <f t="shared" si="20"/>
        <v>0.93247689880549922</v>
      </c>
    </row>
    <row r="112" spans="2:15" x14ac:dyDescent="0.25">
      <c r="B112" s="18" t="s">
        <v>124</v>
      </c>
      <c r="C112" s="37">
        <f t="shared" si="14"/>
        <v>38</v>
      </c>
      <c r="D112" s="37">
        <v>37</v>
      </c>
      <c r="E112" s="37">
        <v>34</v>
      </c>
      <c r="F112" s="35">
        <f t="shared" si="15"/>
        <v>0.91891891891891897</v>
      </c>
      <c r="G112" s="37">
        <v>32</v>
      </c>
      <c r="H112" s="35">
        <f t="shared" si="16"/>
        <v>0.94117647058823528</v>
      </c>
      <c r="I112" s="37">
        <v>2</v>
      </c>
      <c r="J112" s="35">
        <f t="shared" si="17"/>
        <v>5.8823529411764705E-2</v>
      </c>
      <c r="K112" s="37">
        <v>0</v>
      </c>
      <c r="L112" s="35">
        <f t="shared" si="18"/>
        <v>8.1081081081081086E-2</v>
      </c>
      <c r="M112" s="37">
        <v>1</v>
      </c>
      <c r="N112" s="35">
        <f t="shared" si="19"/>
        <v>2.7027027027027029E-2</v>
      </c>
      <c r="O112" s="35">
        <f t="shared" si="20"/>
        <v>0.93004769475357718</v>
      </c>
    </row>
    <row r="113" spans="2:15" x14ac:dyDescent="0.25">
      <c r="B113" s="18" t="s">
        <v>186</v>
      </c>
      <c r="C113" s="37">
        <f t="shared" ref="C113:C144" si="21">+D113+M113</f>
        <v>178</v>
      </c>
      <c r="D113" s="37">
        <v>159</v>
      </c>
      <c r="E113" s="37">
        <v>153</v>
      </c>
      <c r="F113" s="35">
        <f t="shared" ref="F113:F144" si="22">+E113/D113</f>
        <v>0.96226415094339623</v>
      </c>
      <c r="G113" s="37">
        <v>137</v>
      </c>
      <c r="H113" s="35">
        <f t="shared" ref="H113:H144" si="23">+G113/E113</f>
        <v>0.89542483660130723</v>
      </c>
      <c r="I113" s="37">
        <v>16</v>
      </c>
      <c r="J113" s="35">
        <f t="shared" ref="J113:J144" si="24">+I113/E113</f>
        <v>0.10457516339869281</v>
      </c>
      <c r="K113" s="37">
        <v>0</v>
      </c>
      <c r="L113" s="35">
        <f t="shared" ref="L113:L144" si="25">+(D113-E113-K113)/D113</f>
        <v>3.7735849056603772E-2</v>
      </c>
      <c r="M113" s="37">
        <v>19</v>
      </c>
      <c r="N113" s="35">
        <f t="shared" ref="N113:N144" si="26">+M113/D113</f>
        <v>0.11949685534591195</v>
      </c>
      <c r="O113" s="35">
        <f t="shared" ref="O113:O144" si="27">+(F113+H113)/2</f>
        <v>0.92884449377235168</v>
      </c>
    </row>
    <row r="114" spans="2:15" x14ac:dyDescent="0.25">
      <c r="B114" s="18" t="s">
        <v>169</v>
      </c>
      <c r="C114" s="37">
        <f t="shared" si="21"/>
        <v>109</v>
      </c>
      <c r="D114" s="37">
        <v>100</v>
      </c>
      <c r="E114" s="37">
        <v>97</v>
      </c>
      <c r="F114" s="35">
        <f t="shared" si="22"/>
        <v>0.97</v>
      </c>
      <c r="G114" s="37">
        <v>86</v>
      </c>
      <c r="H114" s="35">
        <f t="shared" si="23"/>
        <v>0.88659793814432986</v>
      </c>
      <c r="I114" s="37">
        <v>11</v>
      </c>
      <c r="J114" s="35">
        <f t="shared" si="24"/>
        <v>0.1134020618556701</v>
      </c>
      <c r="K114" s="37">
        <v>0</v>
      </c>
      <c r="L114" s="35">
        <f t="shared" si="25"/>
        <v>0.03</v>
      </c>
      <c r="M114" s="37">
        <v>9</v>
      </c>
      <c r="N114" s="35">
        <f t="shared" si="26"/>
        <v>0.09</v>
      </c>
      <c r="O114" s="35">
        <f t="shared" si="27"/>
        <v>0.92829896907216491</v>
      </c>
    </row>
    <row r="115" spans="2:15" x14ac:dyDescent="0.25">
      <c r="B115" s="18" t="s">
        <v>72</v>
      </c>
      <c r="C115" s="37">
        <f t="shared" si="21"/>
        <v>52</v>
      </c>
      <c r="D115" s="37">
        <v>50</v>
      </c>
      <c r="E115" s="37">
        <v>46</v>
      </c>
      <c r="F115" s="35">
        <f t="shared" si="22"/>
        <v>0.92</v>
      </c>
      <c r="G115" s="37">
        <v>43</v>
      </c>
      <c r="H115" s="35">
        <f t="shared" si="23"/>
        <v>0.93478260869565222</v>
      </c>
      <c r="I115" s="37">
        <v>3</v>
      </c>
      <c r="J115" s="35">
        <f t="shared" si="24"/>
        <v>6.5217391304347824E-2</v>
      </c>
      <c r="K115" s="37">
        <v>0</v>
      </c>
      <c r="L115" s="35">
        <f t="shared" si="25"/>
        <v>0.08</v>
      </c>
      <c r="M115" s="37">
        <v>2</v>
      </c>
      <c r="N115" s="35">
        <f t="shared" si="26"/>
        <v>0.04</v>
      </c>
      <c r="O115" s="35">
        <f t="shared" si="27"/>
        <v>0.92739130434782613</v>
      </c>
    </row>
    <row r="116" spans="2:15" x14ac:dyDescent="0.25">
      <c r="B116" s="18" t="s">
        <v>75</v>
      </c>
      <c r="C116" s="37">
        <f t="shared" si="21"/>
        <v>89</v>
      </c>
      <c r="D116" s="37">
        <v>85</v>
      </c>
      <c r="E116" s="37">
        <v>80</v>
      </c>
      <c r="F116" s="35">
        <f t="shared" si="22"/>
        <v>0.94117647058823528</v>
      </c>
      <c r="G116" s="37">
        <v>73</v>
      </c>
      <c r="H116" s="35">
        <f t="shared" si="23"/>
        <v>0.91249999999999998</v>
      </c>
      <c r="I116" s="37">
        <v>7</v>
      </c>
      <c r="J116" s="35">
        <f t="shared" si="24"/>
        <v>8.7499999999999994E-2</v>
      </c>
      <c r="K116" s="37">
        <v>0</v>
      </c>
      <c r="L116" s="35">
        <f t="shared" si="25"/>
        <v>5.8823529411764705E-2</v>
      </c>
      <c r="M116" s="37">
        <v>4</v>
      </c>
      <c r="N116" s="35">
        <f t="shared" si="26"/>
        <v>4.7058823529411764E-2</v>
      </c>
      <c r="O116" s="35">
        <f t="shared" si="27"/>
        <v>0.92683823529411757</v>
      </c>
    </row>
    <row r="117" spans="2:15" x14ac:dyDescent="0.25">
      <c r="B117" s="18" t="s">
        <v>147</v>
      </c>
      <c r="C117" s="37">
        <f t="shared" si="21"/>
        <v>75</v>
      </c>
      <c r="D117" s="37">
        <v>69</v>
      </c>
      <c r="E117" s="37">
        <v>68</v>
      </c>
      <c r="F117" s="35">
        <f t="shared" si="22"/>
        <v>0.98550724637681164</v>
      </c>
      <c r="G117" s="37">
        <v>59</v>
      </c>
      <c r="H117" s="35">
        <f t="shared" si="23"/>
        <v>0.86764705882352944</v>
      </c>
      <c r="I117" s="37">
        <v>9</v>
      </c>
      <c r="J117" s="35">
        <f t="shared" si="24"/>
        <v>0.13235294117647059</v>
      </c>
      <c r="K117" s="37">
        <v>0</v>
      </c>
      <c r="L117" s="35">
        <f t="shared" si="25"/>
        <v>1.4492753623188406E-2</v>
      </c>
      <c r="M117" s="37">
        <v>6</v>
      </c>
      <c r="N117" s="35">
        <f t="shared" si="26"/>
        <v>8.6956521739130432E-2</v>
      </c>
      <c r="O117" s="35">
        <f t="shared" si="27"/>
        <v>0.92657715260017048</v>
      </c>
    </row>
    <row r="118" spans="2:15" x14ac:dyDescent="0.25">
      <c r="B118" s="18" t="s">
        <v>185</v>
      </c>
      <c r="C118" s="37">
        <f t="shared" si="21"/>
        <v>116</v>
      </c>
      <c r="D118" s="37">
        <v>111</v>
      </c>
      <c r="E118" s="37">
        <v>106</v>
      </c>
      <c r="F118" s="35">
        <f t="shared" si="22"/>
        <v>0.95495495495495497</v>
      </c>
      <c r="G118" s="37">
        <v>95</v>
      </c>
      <c r="H118" s="35">
        <f t="shared" si="23"/>
        <v>0.89622641509433965</v>
      </c>
      <c r="I118" s="37">
        <v>11</v>
      </c>
      <c r="J118" s="35">
        <f t="shared" si="24"/>
        <v>0.10377358490566038</v>
      </c>
      <c r="K118" s="37">
        <v>0</v>
      </c>
      <c r="L118" s="35">
        <f t="shared" si="25"/>
        <v>4.5045045045045043E-2</v>
      </c>
      <c r="M118" s="37">
        <v>5</v>
      </c>
      <c r="N118" s="35">
        <f t="shared" si="26"/>
        <v>4.5045045045045043E-2</v>
      </c>
      <c r="O118" s="35">
        <f t="shared" si="27"/>
        <v>0.92559068502464736</v>
      </c>
    </row>
    <row r="119" spans="2:15" x14ac:dyDescent="0.25">
      <c r="B119" s="18" t="s">
        <v>189</v>
      </c>
      <c r="C119" s="37">
        <f t="shared" si="21"/>
        <v>49</v>
      </c>
      <c r="D119" s="37">
        <v>41</v>
      </c>
      <c r="E119" s="37">
        <v>39</v>
      </c>
      <c r="F119" s="35">
        <f t="shared" si="22"/>
        <v>0.95121951219512191</v>
      </c>
      <c r="G119" s="37">
        <v>35</v>
      </c>
      <c r="H119" s="35">
        <f t="shared" si="23"/>
        <v>0.89743589743589747</v>
      </c>
      <c r="I119" s="37">
        <v>4</v>
      </c>
      <c r="J119" s="35">
        <f t="shared" si="24"/>
        <v>0.10256410256410256</v>
      </c>
      <c r="K119" s="37">
        <v>0</v>
      </c>
      <c r="L119" s="35">
        <f t="shared" si="25"/>
        <v>4.878048780487805E-2</v>
      </c>
      <c r="M119" s="37">
        <v>8</v>
      </c>
      <c r="N119" s="35">
        <f t="shared" si="26"/>
        <v>0.1951219512195122</v>
      </c>
      <c r="O119" s="35">
        <f t="shared" si="27"/>
        <v>0.92432770481550963</v>
      </c>
    </row>
    <row r="120" spans="2:15" x14ac:dyDescent="0.25">
      <c r="B120" s="18" t="s">
        <v>77</v>
      </c>
      <c r="C120" s="37">
        <f t="shared" si="21"/>
        <v>230</v>
      </c>
      <c r="D120" s="37">
        <v>215</v>
      </c>
      <c r="E120" s="37">
        <v>199</v>
      </c>
      <c r="F120" s="35">
        <f t="shared" si="22"/>
        <v>0.92558139534883721</v>
      </c>
      <c r="G120" s="37">
        <v>182</v>
      </c>
      <c r="H120" s="35">
        <f t="shared" si="23"/>
        <v>0.914572864321608</v>
      </c>
      <c r="I120" s="37">
        <v>17</v>
      </c>
      <c r="J120" s="35">
        <f t="shared" si="24"/>
        <v>8.5427135678391955E-2</v>
      </c>
      <c r="K120" s="37">
        <v>0</v>
      </c>
      <c r="L120" s="35">
        <f t="shared" si="25"/>
        <v>7.441860465116279E-2</v>
      </c>
      <c r="M120" s="37">
        <v>15</v>
      </c>
      <c r="N120" s="35">
        <f t="shared" si="26"/>
        <v>6.9767441860465115E-2</v>
      </c>
      <c r="O120" s="35">
        <f t="shared" si="27"/>
        <v>0.92007712983522261</v>
      </c>
    </row>
    <row r="121" spans="2:15" x14ac:dyDescent="0.25">
      <c r="B121" s="18" t="s">
        <v>188</v>
      </c>
      <c r="C121" s="37">
        <f t="shared" si="21"/>
        <v>13</v>
      </c>
      <c r="D121" s="37">
        <v>13</v>
      </c>
      <c r="E121" s="37">
        <v>12</v>
      </c>
      <c r="F121" s="35">
        <f t="shared" si="22"/>
        <v>0.92307692307692313</v>
      </c>
      <c r="G121" s="37">
        <v>11</v>
      </c>
      <c r="H121" s="35">
        <f t="shared" si="23"/>
        <v>0.91666666666666663</v>
      </c>
      <c r="I121" s="37">
        <v>1</v>
      </c>
      <c r="J121" s="35">
        <f t="shared" si="24"/>
        <v>8.3333333333333329E-2</v>
      </c>
      <c r="K121" s="37">
        <v>0</v>
      </c>
      <c r="L121" s="35">
        <f t="shared" si="25"/>
        <v>7.6923076923076927E-2</v>
      </c>
      <c r="M121" s="37">
        <v>0</v>
      </c>
      <c r="N121" s="35">
        <f t="shared" si="26"/>
        <v>0</v>
      </c>
      <c r="O121" s="35">
        <f t="shared" si="27"/>
        <v>0.91987179487179493</v>
      </c>
    </row>
    <row r="122" spans="2:15" x14ac:dyDescent="0.25">
      <c r="B122" s="18" t="s">
        <v>132</v>
      </c>
      <c r="C122" s="37">
        <f t="shared" si="21"/>
        <v>138</v>
      </c>
      <c r="D122" s="37">
        <v>134</v>
      </c>
      <c r="E122" s="37">
        <v>130</v>
      </c>
      <c r="F122" s="35">
        <f t="shared" si="22"/>
        <v>0.97014925373134331</v>
      </c>
      <c r="G122" s="37">
        <v>113</v>
      </c>
      <c r="H122" s="35">
        <f t="shared" si="23"/>
        <v>0.86923076923076925</v>
      </c>
      <c r="I122" s="37">
        <v>17</v>
      </c>
      <c r="J122" s="35">
        <f t="shared" si="24"/>
        <v>0.13076923076923078</v>
      </c>
      <c r="K122" s="37">
        <v>0</v>
      </c>
      <c r="L122" s="35">
        <f t="shared" si="25"/>
        <v>2.9850746268656716E-2</v>
      </c>
      <c r="M122" s="37">
        <v>4</v>
      </c>
      <c r="N122" s="35">
        <f t="shared" si="26"/>
        <v>2.9850746268656716E-2</v>
      </c>
      <c r="O122" s="35">
        <f t="shared" si="27"/>
        <v>0.91969001148105622</v>
      </c>
    </row>
    <row r="123" spans="2:15" x14ac:dyDescent="0.25">
      <c r="B123" s="18" t="s">
        <v>161</v>
      </c>
      <c r="C123" s="37">
        <f t="shared" si="21"/>
        <v>231</v>
      </c>
      <c r="D123" s="37">
        <v>203</v>
      </c>
      <c r="E123" s="37">
        <v>197</v>
      </c>
      <c r="F123" s="35">
        <f t="shared" si="22"/>
        <v>0.97044334975369462</v>
      </c>
      <c r="G123" s="37">
        <v>171</v>
      </c>
      <c r="H123" s="35">
        <f t="shared" si="23"/>
        <v>0.86802030456852797</v>
      </c>
      <c r="I123" s="37">
        <v>26</v>
      </c>
      <c r="J123" s="35">
        <f t="shared" si="24"/>
        <v>0.13197969543147209</v>
      </c>
      <c r="K123" s="37">
        <v>1</v>
      </c>
      <c r="L123" s="35">
        <f t="shared" si="25"/>
        <v>2.4630541871921183E-2</v>
      </c>
      <c r="M123" s="37">
        <v>28</v>
      </c>
      <c r="N123" s="35">
        <f t="shared" si="26"/>
        <v>0.13793103448275862</v>
      </c>
      <c r="O123" s="35">
        <f t="shared" si="27"/>
        <v>0.91923182716111129</v>
      </c>
    </row>
    <row r="124" spans="2:15" x14ac:dyDescent="0.25">
      <c r="B124" s="18" t="s">
        <v>81</v>
      </c>
      <c r="C124" s="37">
        <f t="shared" si="21"/>
        <v>216</v>
      </c>
      <c r="D124" s="37">
        <v>186</v>
      </c>
      <c r="E124" s="37">
        <v>176</v>
      </c>
      <c r="F124" s="35">
        <f t="shared" si="22"/>
        <v>0.94623655913978499</v>
      </c>
      <c r="G124" s="37">
        <v>157</v>
      </c>
      <c r="H124" s="35">
        <f t="shared" si="23"/>
        <v>0.89204545454545459</v>
      </c>
      <c r="I124" s="37">
        <v>19</v>
      </c>
      <c r="J124" s="35">
        <f t="shared" si="24"/>
        <v>0.10795454545454546</v>
      </c>
      <c r="K124" s="37">
        <v>0</v>
      </c>
      <c r="L124" s="35">
        <f t="shared" si="25"/>
        <v>5.3763440860215055E-2</v>
      </c>
      <c r="M124" s="37">
        <v>30</v>
      </c>
      <c r="N124" s="35">
        <f t="shared" si="26"/>
        <v>0.16129032258064516</v>
      </c>
      <c r="O124" s="35">
        <f t="shared" si="27"/>
        <v>0.91914100684261979</v>
      </c>
    </row>
    <row r="125" spans="2:15" x14ac:dyDescent="0.25">
      <c r="B125" s="18" t="s">
        <v>109</v>
      </c>
      <c r="C125" s="37">
        <f t="shared" si="21"/>
        <v>207</v>
      </c>
      <c r="D125" s="37">
        <v>192</v>
      </c>
      <c r="E125" s="37">
        <v>187</v>
      </c>
      <c r="F125" s="35">
        <f t="shared" si="22"/>
        <v>0.97395833333333337</v>
      </c>
      <c r="G125" s="37">
        <v>161</v>
      </c>
      <c r="H125" s="35">
        <f t="shared" si="23"/>
        <v>0.86096256684491979</v>
      </c>
      <c r="I125" s="37">
        <v>26</v>
      </c>
      <c r="J125" s="35">
        <f t="shared" si="24"/>
        <v>0.13903743315508021</v>
      </c>
      <c r="K125" s="37">
        <v>0</v>
      </c>
      <c r="L125" s="35">
        <f t="shared" si="25"/>
        <v>2.6041666666666668E-2</v>
      </c>
      <c r="M125" s="37">
        <v>15</v>
      </c>
      <c r="N125" s="35">
        <f t="shared" si="26"/>
        <v>7.8125E-2</v>
      </c>
      <c r="O125" s="35">
        <f t="shared" si="27"/>
        <v>0.91746045008912658</v>
      </c>
    </row>
    <row r="126" spans="2:15" x14ac:dyDescent="0.25">
      <c r="B126" s="18" t="s">
        <v>121</v>
      </c>
      <c r="C126" s="37">
        <f t="shared" si="21"/>
        <v>223</v>
      </c>
      <c r="D126" s="37">
        <v>208</v>
      </c>
      <c r="E126" s="37">
        <v>193</v>
      </c>
      <c r="F126" s="35">
        <f t="shared" si="22"/>
        <v>0.92788461538461542</v>
      </c>
      <c r="G126" s="37">
        <v>175</v>
      </c>
      <c r="H126" s="35">
        <f t="shared" si="23"/>
        <v>0.90673575129533679</v>
      </c>
      <c r="I126" s="37">
        <v>18</v>
      </c>
      <c r="J126" s="35">
        <f t="shared" si="24"/>
        <v>9.3264248704663211E-2</v>
      </c>
      <c r="K126" s="37">
        <v>0</v>
      </c>
      <c r="L126" s="35">
        <f t="shared" si="25"/>
        <v>7.2115384615384609E-2</v>
      </c>
      <c r="M126" s="37">
        <v>15</v>
      </c>
      <c r="N126" s="35">
        <f t="shared" si="26"/>
        <v>7.2115384615384609E-2</v>
      </c>
      <c r="O126" s="35">
        <f t="shared" si="27"/>
        <v>0.91731018333997616</v>
      </c>
    </row>
    <row r="127" spans="2:15" x14ac:dyDescent="0.25">
      <c r="B127" s="18" t="s">
        <v>108</v>
      </c>
      <c r="C127" s="37">
        <f t="shared" si="21"/>
        <v>160</v>
      </c>
      <c r="D127" s="37">
        <v>152</v>
      </c>
      <c r="E127" s="37">
        <v>148</v>
      </c>
      <c r="F127" s="35">
        <f t="shared" si="22"/>
        <v>0.97368421052631582</v>
      </c>
      <c r="G127" s="37">
        <v>127</v>
      </c>
      <c r="H127" s="35">
        <f t="shared" si="23"/>
        <v>0.85810810810810811</v>
      </c>
      <c r="I127" s="37">
        <v>21</v>
      </c>
      <c r="J127" s="35">
        <f t="shared" si="24"/>
        <v>0.14189189189189189</v>
      </c>
      <c r="K127" s="37">
        <v>0</v>
      </c>
      <c r="L127" s="35">
        <f t="shared" si="25"/>
        <v>2.6315789473684209E-2</v>
      </c>
      <c r="M127" s="37">
        <v>8</v>
      </c>
      <c r="N127" s="35">
        <f t="shared" si="26"/>
        <v>5.2631578947368418E-2</v>
      </c>
      <c r="O127" s="35">
        <f t="shared" si="27"/>
        <v>0.91589615931721191</v>
      </c>
    </row>
    <row r="128" spans="2:15" x14ac:dyDescent="0.25">
      <c r="B128" s="18" t="s">
        <v>141</v>
      </c>
      <c r="C128" s="37">
        <f t="shared" si="21"/>
        <v>32</v>
      </c>
      <c r="D128" s="37">
        <v>30</v>
      </c>
      <c r="E128" s="37">
        <v>27</v>
      </c>
      <c r="F128" s="35">
        <f t="shared" si="22"/>
        <v>0.9</v>
      </c>
      <c r="G128" s="37">
        <v>25</v>
      </c>
      <c r="H128" s="35">
        <f t="shared" si="23"/>
        <v>0.92592592592592593</v>
      </c>
      <c r="I128" s="37">
        <v>2</v>
      </c>
      <c r="J128" s="35">
        <f t="shared" si="24"/>
        <v>7.407407407407407E-2</v>
      </c>
      <c r="K128" s="37">
        <v>0</v>
      </c>
      <c r="L128" s="35">
        <f t="shared" si="25"/>
        <v>0.1</v>
      </c>
      <c r="M128" s="37">
        <v>2</v>
      </c>
      <c r="N128" s="35">
        <f t="shared" si="26"/>
        <v>6.6666666666666666E-2</v>
      </c>
      <c r="O128" s="35">
        <f t="shared" si="27"/>
        <v>0.91296296296296298</v>
      </c>
    </row>
    <row r="129" spans="2:15" x14ac:dyDescent="0.25">
      <c r="B129" s="18" t="s">
        <v>125</v>
      </c>
      <c r="C129" s="37">
        <f t="shared" si="21"/>
        <v>98</v>
      </c>
      <c r="D129" s="37">
        <v>89</v>
      </c>
      <c r="E129" s="37">
        <v>79</v>
      </c>
      <c r="F129" s="35">
        <f t="shared" si="22"/>
        <v>0.88764044943820219</v>
      </c>
      <c r="G129" s="37">
        <v>74</v>
      </c>
      <c r="H129" s="35">
        <f t="shared" si="23"/>
        <v>0.93670886075949367</v>
      </c>
      <c r="I129" s="37">
        <v>5</v>
      </c>
      <c r="J129" s="35">
        <f t="shared" si="24"/>
        <v>6.3291139240506333E-2</v>
      </c>
      <c r="K129" s="37">
        <v>0</v>
      </c>
      <c r="L129" s="35">
        <f t="shared" si="25"/>
        <v>0.11235955056179775</v>
      </c>
      <c r="M129" s="37">
        <v>9</v>
      </c>
      <c r="N129" s="35">
        <f t="shared" si="26"/>
        <v>0.10112359550561797</v>
      </c>
      <c r="O129" s="35">
        <f t="shared" si="27"/>
        <v>0.91217465509884788</v>
      </c>
    </row>
    <row r="130" spans="2:15" x14ac:dyDescent="0.25">
      <c r="B130" s="18" t="s">
        <v>44</v>
      </c>
      <c r="C130" s="37">
        <f t="shared" si="21"/>
        <v>217</v>
      </c>
      <c r="D130" s="37">
        <v>207</v>
      </c>
      <c r="E130" s="37">
        <v>192</v>
      </c>
      <c r="F130" s="35">
        <f t="shared" si="22"/>
        <v>0.92753623188405798</v>
      </c>
      <c r="G130" s="37">
        <v>172</v>
      </c>
      <c r="H130" s="35">
        <f t="shared" si="23"/>
        <v>0.89583333333333337</v>
      </c>
      <c r="I130" s="37">
        <v>20</v>
      </c>
      <c r="J130" s="35">
        <f t="shared" si="24"/>
        <v>0.10416666666666667</v>
      </c>
      <c r="K130" s="37">
        <v>4</v>
      </c>
      <c r="L130" s="35">
        <f t="shared" si="25"/>
        <v>5.3140096618357488E-2</v>
      </c>
      <c r="M130" s="37">
        <v>10</v>
      </c>
      <c r="N130" s="35">
        <f t="shared" si="26"/>
        <v>4.8309178743961352E-2</v>
      </c>
      <c r="O130" s="35">
        <f t="shared" si="27"/>
        <v>0.91168478260869568</v>
      </c>
    </row>
    <row r="131" spans="2:15" x14ac:dyDescent="0.25">
      <c r="B131" s="18" t="s">
        <v>170</v>
      </c>
      <c r="C131" s="37">
        <f t="shared" si="21"/>
        <v>128</v>
      </c>
      <c r="D131" s="37">
        <v>114</v>
      </c>
      <c r="E131" s="37">
        <v>110</v>
      </c>
      <c r="F131" s="35">
        <f t="shared" si="22"/>
        <v>0.96491228070175439</v>
      </c>
      <c r="G131" s="37">
        <v>94</v>
      </c>
      <c r="H131" s="35">
        <f t="shared" si="23"/>
        <v>0.8545454545454545</v>
      </c>
      <c r="I131" s="37">
        <v>16</v>
      </c>
      <c r="J131" s="35">
        <f t="shared" si="24"/>
        <v>0.14545454545454545</v>
      </c>
      <c r="K131" s="37">
        <v>0</v>
      </c>
      <c r="L131" s="35">
        <f t="shared" si="25"/>
        <v>3.5087719298245612E-2</v>
      </c>
      <c r="M131" s="37">
        <v>14</v>
      </c>
      <c r="N131" s="35">
        <f t="shared" si="26"/>
        <v>0.12280701754385964</v>
      </c>
      <c r="O131" s="35">
        <f t="shared" si="27"/>
        <v>0.90972886762360439</v>
      </c>
    </row>
    <row r="132" spans="2:15" x14ac:dyDescent="0.25">
      <c r="B132" s="18" t="s">
        <v>55</v>
      </c>
      <c r="C132" s="37">
        <f t="shared" si="21"/>
        <v>82</v>
      </c>
      <c r="D132" s="37">
        <v>69</v>
      </c>
      <c r="E132" s="37">
        <v>63</v>
      </c>
      <c r="F132" s="35">
        <f t="shared" si="22"/>
        <v>0.91304347826086951</v>
      </c>
      <c r="G132" s="37">
        <v>57</v>
      </c>
      <c r="H132" s="35">
        <f t="shared" si="23"/>
        <v>0.90476190476190477</v>
      </c>
      <c r="I132" s="37">
        <v>6</v>
      </c>
      <c r="J132" s="35">
        <f t="shared" si="24"/>
        <v>9.5238095238095233E-2</v>
      </c>
      <c r="K132" s="37">
        <v>0</v>
      </c>
      <c r="L132" s="35">
        <f t="shared" si="25"/>
        <v>8.6956521739130432E-2</v>
      </c>
      <c r="M132" s="37">
        <v>13</v>
      </c>
      <c r="N132" s="35">
        <f t="shared" si="26"/>
        <v>0.18840579710144928</v>
      </c>
      <c r="O132" s="35">
        <f t="shared" si="27"/>
        <v>0.90890269151138714</v>
      </c>
    </row>
    <row r="133" spans="2:15" x14ac:dyDescent="0.25">
      <c r="B133" s="18" t="s">
        <v>122</v>
      </c>
      <c r="C133" s="37">
        <f t="shared" si="21"/>
        <v>171</v>
      </c>
      <c r="D133" s="37">
        <v>157</v>
      </c>
      <c r="E133" s="37">
        <v>135</v>
      </c>
      <c r="F133" s="35">
        <f t="shared" si="22"/>
        <v>0.85987261146496818</v>
      </c>
      <c r="G133" s="37">
        <v>129</v>
      </c>
      <c r="H133" s="35">
        <f t="shared" si="23"/>
        <v>0.9555555555555556</v>
      </c>
      <c r="I133" s="37">
        <v>6</v>
      </c>
      <c r="J133" s="35">
        <f t="shared" si="24"/>
        <v>4.4444444444444446E-2</v>
      </c>
      <c r="K133" s="37">
        <v>0</v>
      </c>
      <c r="L133" s="35">
        <f t="shared" si="25"/>
        <v>0.14012738853503184</v>
      </c>
      <c r="M133" s="37">
        <v>14</v>
      </c>
      <c r="N133" s="35">
        <f t="shared" si="26"/>
        <v>8.9171974522292988E-2</v>
      </c>
      <c r="O133" s="35">
        <f t="shared" si="27"/>
        <v>0.90771408351026195</v>
      </c>
    </row>
    <row r="134" spans="2:15" x14ac:dyDescent="0.25">
      <c r="B134" s="18" t="s">
        <v>49</v>
      </c>
      <c r="C134" s="37">
        <f t="shared" si="21"/>
        <v>104</v>
      </c>
      <c r="D134" s="37">
        <v>95</v>
      </c>
      <c r="E134" s="37">
        <v>91</v>
      </c>
      <c r="F134" s="35">
        <f t="shared" si="22"/>
        <v>0.95789473684210524</v>
      </c>
      <c r="G134" s="37">
        <v>78</v>
      </c>
      <c r="H134" s="35">
        <f t="shared" si="23"/>
        <v>0.8571428571428571</v>
      </c>
      <c r="I134" s="37">
        <v>13</v>
      </c>
      <c r="J134" s="35">
        <f t="shared" si="24"/>
        <v>0.14285714285714285</v>
      </c>
      <c r="K134" s="37">
        <v>1</v>
      </c>
      <c r="L134" s="35">
        <f t="shared" si="25"/>
        <v>3.1578947368421054E-2</v>
      </c>
      <c r="M134" s="37">
        <v>9</v>
      </c>
      <c r="N134" s="35">
        <f t="shared" si="26"/>
        <v>9.4736842105263161E-2</v>
      </c>
      <c r="O134" s="35">
        <f t="shared" si="27"/>
        <v>0.90751879699248117</v>
      </c>
    </row>
    <row r="135" spans="2:15" x14ac:dyDescent="0.25">
      <c r="B135" s="18" t="s">
        <v>60</v>
      </c>
      <c r="C135" s="37">
        <f t="shared" si="21"/>
        <v>138</v>
      </c>
      <c r="D135" s="37">
        <v>130</v>
      </c>
      <c r="E135" s="37">
        <v>120</v>
      </c>
      <c r="F135" s="35">
        <f t="shared" si="22"/>
        <v>0.92307692307692313</v>
      </c>
      <c r="G135" s="37">
        <v>107</v>
      </c>
      <c r="H135" s="35">
        <f t="shared" si="23"/>
        <v>0.89166666666666672</v>
      </c>
      <c r="I135" s="37">
        <v>13</v>
      </c>
      <c r="J135" s="35">
        <f t="shared" si="24"/>
        <v>0.10833333333333334</v>
      </c>
      <c r="K135" s="37">
        <v>0</v>
      </c>
      <c r="L135" s="35">
        <f t="shared" si="25"/>
        <v>7.6923076923076927E-2</v>
      </c>
      <c r="M135" s="37">
        <v>8</v>
      </c>
      <c r="N135" s="35">
        <f t="shared" si="26"/>
        <v>6.1538461538461542E-2</v>
      </c>
      <c r="O135" s="35">
        <f t="shared" si="27"/>
        <v>0.90737179487179498</v>
      </c>
    </row>
    <row r="136" spans="2:15" x14ac:dyDescent="0.25">
      <c r="B136" s="18" t="s">
        <v>45</v>
      </c>
      <c r="C136" s="37">
        <f t="shared" si="21"/>
        <v>111</v>
      </c>
      <c r="D136" s="37">
        <v>106</v>
      </c>
      <c r="E136" s="37">
        <v>103</v>
      </c>
      <c r="F136" s="35">
        <f t="shared" si="22"/>
        <v>0.97169811320754718</v>
      </c>
      <c r="G136" s="37">
        <v>86</v>
      </c>
      <c r="H136" s="35">
        <f t="shared" si="23"/>
        <v>0.83495145631067957</v>
      </c>
      <c r="I136" s="37">
        <v>17</v>
      </c>
      <c r="J136" s="35">
        <f t="shared" si="24"/>
        <v>0.1650485436893204</v>
      </c>
      <c r="K136" s="37">
        <v>0</v>
      </c>
      <c r="L136" s="35">
        <f t="shared" si="25"/>
        <v>2.8301886792452831E-2</v>
      </c>
      <c r="M136" s="37">
        <v>5</v>
      </c>
      <c r="N136" s="35">
        <f t="shared" si="26"/>
        <v>4.716981132075472E-2</v>
      </c>
      <c r="O136" s="35">
        <f t="shared" si="27"/>
        <v>0.90332478475911338</v>
      </c>
    </row>
    <row r="137" spans="2:15" x14ac:dyDescent="0.25">
      <c r="B137" s="18" t="s">
        <v>174</v>
      </c>
      <c r="C137" s="37">
        <f t="shared" si="21"/>
        <v>39</v>
      </c>
      <c r="D137" s="37">
        <v>37</v>
      </c>
      <c r="E137" s="37">
        <v>31</v>
      </c>
      <c r="F137" s="35">
        <f t="shared" si="22"/>
        <v>0.83783783783783783</v>
      </c>
      <c r="G137" s="37">
        <v>30</v>
      </c>
      <c r="H137" s="35">
        <f t="shared" si="23"/>
        <v>0.967741935483871</v>
      </c>
      <c r="I137" s="37">
        <v>1</v>
      </c>
      <c r="J137" s="35">
        <f t="shared" si="24"/>
        <v>3.2258064516129031E-2</v>
      </c>
      <c r="K137" s="37">
        <v>0</v>
      </c>
      <c r="L137" s="35">
        <f t="shared" si="25"/>
        <v>0.16216216216216217</v>
      </c>
      <c r="M137" s="37">
        <v>2</v>
      </c>
      <c r="N137" s="35">
        <f t="shared" si="26"/>
        <v>5.4054054054054057E-2</v>
      </c>
      <c r="O137" s="35">
        <f t="shared" si="27"/>
        <v>0.90278988666085436</v>
      </c>
    </row>
    <row r="138" spans="2:15" x14ac:dyDescent="0.25">
      <c r="B138" s="18" t="s">
        <v>150</v>
      </c>
      <c r="C138" s="37">
        <f t="shared" si="21"/>
        <v>151</v>
      </c>
      <c r="D138" s="37">
        <v>127</v>
      </c>
      <c r="E138" s="37">
        <v>121</v>
      </c>
      <c r="F138" s="35">
        <f t="shared" si="22"/>
        <v>0.952755905511811</v>
      </c>
      <c r="G138" s="37">
        <v>103</v>
      </c>
      <c r="H138" s="35">
        <f t="shared" si="23"/>
        <v>0.85123966942148765</v>
      </c>
      <c r="I138" s="37">
        <v>18</v>
      </c>
      <c r="J138" s="35">
        <f t="shared" si="24"/>
        <v>0.1487603305785124</v>
      </c>
      <c r="K138" s="37">
        <v>0</v>
      </c>
      <c r="L138" s="35">
        <f t="shared" si="25"/>
        <v>4.7244094488188976E-2</v>
      </c>
      <c r="M138" s="37">
        <v>24</v>
      </c>
      <c r="N138" s="35">
        <f t="shared" si="26"/>
        <v>0.1889763779527559</v>
      </c>
      <c r="O138" s="35">
        <f t="shared" si="27"/>
        <v>0.90199778746664938</v>
      </c>
    </row>
    <row r="139" spans="2:15" x14ac:dyDescent="0.25">
      <c r="B139" s="18" t="s">
        <v>51</v>
      </c>
      <c r="C139" s="37">
        <f t="shared" si="21"/>
        <v>110</v>
      </c>
      <c r="D139" s="37">
        <v>105</v>
      </c>
      <c r="E139" s="37">
        <v>98</v>
      </c>
      <c r="F139" s="35">
        <f t="shared" si="22"/>
        <v>0.93333333333333335</v>
      </c>
      <c r="G139" s="37">
        <v>85</v>
      </c>
      <c r="H139" s="35">
        <f t="shared" si="23"/>
        <v>0.86734693877551017</v>
      </c>
      <c r="I139" s="37">
        <v>13</v>
      </c>
      <c r="J139" s="35">
        <f t="shared" si="24"/>
        <v>0.1326530612244898</v>
      </c>
      <c r="K139" s="37">
        <v>2</v>
      </c>
      <c r="L139" s="35">
        <f t="shared" si="25"/>
        <v>4.7619047619047616E-2</v>
      </c>
      <c r="M139" s="37">
        <v>5</v>
      </c>
      <c r="N139" s="35">
        <f t="shared" si="26"/>
        <v>4.7619047619047616E-2</v>
      </c>
      <c r="O139" s="35">
        <f t="shared" si="27"/>
        <v>0.90034013605442176</v>
      </c>
    </row>
    <row r="140" spans="2:15" x14ac:dyDescent="0.25">
      <c r="B140" s="18" t="s">
        <v>117</v>
      </c>
      <c r="C140" s="37">
        <f t="shared" si="21"/>
        <v>141</v>
      </c>
      <c r="D140" s="37">
        <v>125</v>
      </c>
      <c r="E140" s="37">
        <v>116</v>
      </c>
      <c r="F140" s="35">
        <f t="shared" si="22"/>
        <v>0.92800000000000005</v>
      </c>
      <c r="G140" s="37">
        <v>101</v>
      </c>
      <c r="H140" s="35">
        <f t="shared" si="23"/>
        <v>0.87068965517241381</v>
      </c>
      <c r="I140" s="37">
        <v>15</v>
      </c>
      <c r="J140" s="35">
        <f t="shared" si="24"/>
        <v>0.12931034482758622</v>
      </c>
      <c r="K140" s="37">
        <v>0</v>
      </c>
      <c r="L140" s="35">
        <f t="shared" si="25"/>
        <v>7.1999999999999995E-2</v>
      </c>
      <c r="M140" s="37">
        <v>16</v>
      </c>
      <c r="N140" s="35">
        <f t="shared" si="26"/>
        <v>0.128</v>
      </c>
      <c r="O140" s="35">
        <f t="shared" si="27"/>
        <v>0.89934482758620693</v>
      </c>
    </row>
    <row r="141" spans="2:15" x14ac:dyDescent="0.25">
      <c r="B141" s="18" t="s">
        <v>70</v>
      </c>
      <c r="C141" s="37">
        <f t="shared" si="21"/>
        <v>172</v>
      </c>
      <c r="D141" s="37">
        <v>161</v>
      </c>
      <c r="E141" s="37">
        <v>139</v>
      </c>
      <c r="F141" s="35">
        <f t="shared" si="22"/>
        <v>0.86335403726708071</v>
      </c>
      <c r="G141" s="37">
        <v>130</v>
      </c>
      <c r="H141" s="35">
        <f t="shared" si="23"/>
        <v>0.93525179856115104</v>
      </c>
      <c r="I141" s="37">
        <v>9</v>
      </c>
      <c r="J141" s="35">
        <f t="shared" si="24"/>
        <v>6.4748201438848921E-2</v>
      </c>
      <c r="K141" s="37">
        <v>0</v>
      </c>
      <c r="L141" s="35">
        <f t="shared" si="25"/>
        <v>0.13664596273291926</v>
      </c>
      <c r="M141" s="37">
        <v>11</v>
      </c>
      <c r="N141" s="35">
        <f t="shared" si="26"/>
        <v>6.8322981366459631E-2</v>
      </c>
      <c r="O141" s="35">
        <f t="shared" si="27"/>
        <v>0.89930291791411587</v>
      </c>
    </row>
    <row r="142" spans="2:15" x14ac:dyDescent="0.25">
      <c r="B142" s="18" t="s">
        <v>73</v>
      </c>
      <c r="C142" s="37">
        <f t="shared" si="21"/>
        <v>229</v>
      </c>
      <c r="D142" s="37">
        <v>208</v>
      </c>
      <c r="E142" s="37">
        <v>200</v>
      </c>
      <c r="F142" s="35">
        <f t="shared" si="22"/>
        <v>0.96153846153846156</v>
      </c>
      <c r="G142" s="37">
        <v>166</v>
      </c>
      <c r="H142" s="35">
        <f t="shared" si="23"/>
        <v>0.83</v>
      </c>
      <c r="I142" s="37">
        <v>34</v>
      </c>
      <c r="J142" s="35">
        <f t="shared" si="24"/>
        <v>0.17</v>
      </c>
      <c r="K142" s="37">
        <v>2</v>
      </c>
      <c r="L142" s="35">
        <f t="shared" si="25"/>
        <v>2.8846153846153848E-2</v>
      </c>
      <c r="M142" s="37">
        <v>21</v>
      </c>
      <c r="N142" s="35">
        <f t="shared" si="26"/>
        <v>0.10096153846153846</v>
      </c>
      <c r="O142" s="35">
        <f t="shared" si="27"/>
        <v>0.89576923076923076</v>
      </c>
    </row>
    <row r="143" spans="2:15" x14ac:dyDescent="0.25">
      <c r="B143" s="18" t="s">
        <v>111</v>
      </c>
      <c r="C143" s="37">
        <f t="shared" si="21"/>
        <v>240</v>
      </c>
      <c r="D143" s="37">
        <v>216</v>
      </c>
      <c r="E143" s="37">
        <v>193</v>
      </c>
      <c r="F143" s="35">
        <f t="shared" si="22"/>
        <v>0.89351851851851849</v>
      </c>
      <c r="G143" s="37">
        <v>173</v>
      </c>
      <c r="H143" s="35">
        <f t="shared" si="23"/>
        <v>0.89637305699481862</v>
      </c>
      <c r="I143" s="37">
        <v>20</v>
      </c>
      <c r="J143" s="35">
        <f t="shared" si="24"/>
        <v>0.10362694300518134</v>
      </c>
      <c r="K143" s="37">
        <v>0</v>
      </c>
      <c r="L143" s="35">
        <f t="shared" si="25"/>
        <v>0.10648148148148148</v>
      </c>
      <c r="M143" s="37">
        <v>24</v>
      </c>
      <c r="N143" s="35">
        <f t="shared" si="26"/>
        <v>0.1111111111111111</v>
      </c>
      <c r="O143" s="35">
        <f t="shared" si="27"/>
        <v>0.89494578775666855</v>
      </c>
    </row>
    <row r="144" spans="2:15" x14ac:dyDescent="0.25">
      <c r="B144" s="18" t="s">
        <v>106</v>
      </c>
      <c r="C144" s="37">
        <f t="shared" si="21"/>
        <v>68</v>
      </c>
      <c r="D144" s="37">
        <v>67</v>
      </c>
      <c r="E144" s="37">
        <v>54</v>
      </c>
      <c r="F144" s="35">
        <f t="shared" si="22"/>
        <v>0.80597014925373134</v>
      </c>
      <c r="G144" s="37">
        <v>53</v>
      </c>
      <c r="H144" s="35">
        <f t="shared" si="23"/>
        <v>0.98148148148148151</v>
      </c>
      <c r="I144" s="37">
        <v>1</v>
      </c>
      <c r="J144" s="35">
        <f t="shared" si="24"/>
        <v>1.8518518518518517E-2</v>
      </c>
      <c r="K144" s="37">
        <v>0</v>
      </c>
      <c r="L144" s="35">
        <f t="shared" si="25"/>
        <v>0.19402985074626866</v>
      </c>
      <c r="M144" s="37">
        <v>1</v>
      </c>
      <c r="N144" s="35">
        <f t="shared" si="26"/>
        <v>1.4925373134328358E-2</v>
      </c>
      <c r="O144" s="35">
        <f t="shared" si="27"/>
        <v>0.89372581536760642</v>
      </c>
    </row>
    <row r="145" spans="2:15" x14ac:dyDescent="0.25">
      <c r="B145" s="18" t="s">
        <v>159</v>
      </c>
      <c r="C145" s="37">
        <f t="shared" ref="C145:C164" si="28">+D145+M145</f>
        <v>248</v>
      </c>
      <c r="D145" s="37">
        <v>231</v>
      </c>
      <c r="E145" s="37">
        <v>212</v>
      </c>
      <c r="F145" s="35">
        <f t="shared" ref="F145:F164" si="29">+E145/D145</f>
        <v>0.91774891774891776</v>
      </c>
      <c r="G145" s="37">
        <v>183</v>
      </c>
      <c r="H145" s="35">
        <f t="shared" ref="H145:H164" si="30">+G145/E145</f>
        <v>0.8632075471698113</v>
      </c>
      <c r="I145" s="37">
        <v>29</v>
      </c>
      <c r="J145" s="35">
        <f t="shared" ref="J145:J164" si="31">+I145/E145</f>
        <v>0.13679245283018868</v>
      </c>
      <c r="K145" s="37">
        <v>0</v>
      </c>
      <c r="L145" s="35">
        <f t="shared" ref="L145:L164" si="32">+(D145-E145-K145)/D145</f>
        <v>8.2251082251082255E-2</v>
      </c>
      <c r="M145" s="37">
        <v>17</v>
      </c>
      <c r="N145" s="35">
        <f t="shared" ref="N145:N164" si="33">+M145/D145</f>
        <v>7.3593073593073599E-2</v>
      </c>
      <c r="O145" s="35">
        <f t="shared" ref="O145:O164" si="34">+(F145+H145)/2</f>
        <v>0.89047823245936453</v>
      </c>
    </row>
    <row r="146" spans="2:15" x14ac:dyDescent="0.25">
      <c r="B146" s="18" t="s">
        <v>135</v>
      </c>
      <c r="C146" s="37">
        <f t="shared" si="28"/>
        <v>145</v>
      </c>
      <c r="D146" s="37">
        <v>129</v>
      </c>
      <c r="E146" s="37">
        <v>113</v>
      </c>
      <c r="F146" s="35">
        <f t="shared" si="29"/>
        <v>0.87596899224806202</v>
      </c>
      <c r="G146" s="37">
        <v>102</v>
      </c>
      <c r="H146" s="35">
        <f t="shared" si="30"/>
        <v>0.90265486725663713</v>
      </c>
      <c r="I146" s="37">
        <v>11</v>
      </c>
      <c r="J146" s="35">
        <f t="shared" si="31"/>
        <v>9.7345132743362831E-2</v>
      </c>
      <c r="K146" s="37">
        <v>0</v>
      </c>
      <c r="L146" s="35">
        <f t="shared" si="32"/>
        <v>0.12403100775193798</v>
      </c>
      <c r="M146" s="37">
        <v>16</v>
      </c>
      <c r="N146" s="35">
        <f t="shared" si="33"/>
        <v>0.12403100775193798</v>
      </c>
      <c r="O146" s="35">
        <f t="shared" si="34"/>
        <v>0.88931192975234952</v>
      </c>
    </row>
    <row r="147" spans="2:15" x14ac:dyDescent="0.25">
      <c r="B147" s="18" t="s">
        <v>118</v>
      </c>
      <c r="C147" s="37">
        <f t="shared" si="28"/>
        <v>131</v>
      </c>
      <c r="D147" s="37">
        <v>118</v>
      </c>
      <c r="E147" s="37">
        <v>110</v>
      </c>
      <c r="F147" s="35">
        <f t="shared" si="29"/>
        <v>0.93220338983050843</v>
      </c>
      <c r="G147" s="37">
        <v>93</v>
      </c>
      <c r="H147" s="35">
        <f t="shared" si="30"/>
        <v>0.84545454545454546</v>
      </c>
      <c r="I147" s="37">
        <v>17</v>
      </c>
      <c r="J147" s="35">
        <f t="shared" si="31"/>
        <v>0.15454545454545454</v>
      </c>
      <c r="K147" s="37">
        <v>0</v>
      </c>
      <c r="L147" s="35">
        <f t="shared" si="32"/>
        <v>6.7796610169491525E-2</v>
      </c>
      <c r="M147" s="37">
        <v>13</v>
      </c>
      <c r="N147" s="35">
        <f t="shared" si="33"/>
        <v>0.11016949152542373</v>
      </c>
      <c r="O147" s="35">
        <f t="shared" si="34"/>
        <v>0.88882896764252695</v>
      </c>
    </row>
    <row r="148" spans="2:15" x14ac:dyDescent="0.25">
      <c r="B148" s="18" t="s">
        <v>178</v>
      </c>
      <c r="C148" s="37">
        <f t="shared" si="28"/>
        <v>107</v>
      </c>
      <c r="D148" s="37">
        <v>97</v>
      </c>
      <c r="E148" s="37">
        <v>91</v>
      </c>
      <c r="F148" s="35">
        <f t="shared" si="29"/>
        <v>0.93814432989690721</v>
      </c>
      <c r="G148" s="37">
        <v>76</v>
      </c>
      <c r="H148" s="35">
        <f t="shared" si="30"/>
        <v>0.8351648351648352</v>
      </c>
      <c r="I148" s="37">
        <v>15</v>
      </c>
      <c r="J148" s="35">
        <f t="shared" si="31"/>
        <v>0.16483516483516483</v>
      </c>
      <c r="K148" s="37">
        <v>1</v>
      </c>
      <c r="L148" s="35">
        <f t="shared" si="32"/>
        <v>5.1546391752577317E-2</v>
      </c>
      <c r="M148" s="37">
        <v>10</v>
      </c>
      <c r="N148" s="35">
        <f t="shared" si="33"/>
        <v>0.10309278350515463</v>
      </c>
      <c r="O148" s="35">
        <f t="shared" si="34"/>
        <v>0.88665458253087115</v>
      </c>
    </row>
    <row r="149" spans="2:15" x14ac:dyDescent="0.25">
      <c r="B149" s="18" t="s">
        <v>120</v>
      </c>
      <c r="C149" s="37">
        <f t="shared" si="28"/>
        <v>79</v>
      </c>
      <c r="D149" s="37">
        <v>72</v>
      </c>
      <c r="E149" s="37">
        <v>59</v>
      </c>
      <c r="F149" s="35">
        <f t="shared" si="29"/>
        <v>0.81944444444444442</v>
      </c>
      <c r="G149" s="37">
        <v>56</v>
      </c>
      <c r="H149" s="35">
        <f t="shared" si="30"/>
        <v>0.94915254237288138</v>
      </c>
      <c r="I149" s="37">
        <v>3</v>
      </c>
      <c r="J149" s="35">
        <f t="shared" si="31"/>
        <v>5.0847457627118647E-2</v>
      </c>
      <c r="K149" s="37">
        <v>0</v>
      </c>
      <c r="L149" s="35">
        <f t="shared" si="32"/>
        <v>0.18055555555555555</v>
      </c>
      <c r="M149" s="37">
        <v>7</v>
      </c>
      <c r="N149" s="35">
        <f t="shared" si="33"/>
        <v>9.7222222222222224E-2</v>
      </c>
      <c r="O149" s="35">
        <f t="shared" si="34"/>
        <v>0.88429849340866284</v>
      </c>
    </row>
    <row r="150" spans="2:15" x14ac:dyDescent="0.25">
      <c r="B150" s="18" t="s">
        <v>112</v>
      </c>
      <c r="C150" s="37">
        <f t="shared" si="28"/>
        <v>52</v>
      </c>
      <c r="D150" s="37">
        <v>48</v>
      </c>
      <c r="E150" s="37">
        <v>47</v>
      </c>
      <c r="F150" s="35">
        <f t="shared" si="29"/>
        <v>0.97916666666666663</v>
      </c>
      <c r="G150" s="37">
        <v>37</v>
      </c>
      <c r="H150" s="35">
        <f t="shared" si="30"/>
        <v>0.78723404255319152</v>
      </c>
      <c r="I150" s="37">
        <v>10</v>
      </c>
      <c r="J150" s="35">
        <f t="shared" si="31"/>
        <v>0.21276595744680851</v>
      </c>
      <c r="K150" s="37">
        <v>0</v>
      </c>
      <c r="L150" s="35">
        <f t="shared" si="32"/>
        <v>2.0833333333333332E-2</v>
      </c>
      <c r="M150" s="37">
        <v>4</v>
      </c>
      <c r="N150" s="35">
        <f t="shared" si="33"/>
        <v>8.3333333333333329E-2</v>
      </c>
      <c r="O150" s="35">
        <f t="shared" si="34"/>
        <v>0.88320035460992907</v>
      </c>
    </row>
    <row r="151" spans="2:15" x14ac:dyDescent="0.25">
      <c r="B151" s="18" t="s">
        <v>146</v>
      </c>
      <c r="C151" s="37">
        <f t="shared" si="28"/>
        <v>46</v>
      </c>
      <c r="D151" s="37">
        <v>44</v>
      </c>
      <c r="E151" s="37">
        <v>41</v>
      </c>
      <c r="F151" s="35">
        <f t="shared" si="29"/>
        <v>0.93181818181818177</v>
      </c>
      <c r="G151" s="37">
        <v>34</v>
      </c>
      <c r="H151" s="35">
        <f t="shared" si="30"/>
        <v>0.82926829268292679</v>
      </c>
      <c r="I151" s="37">
        <v>7</v>
      </c>
      <c r="J151" s="35">
        <f t="shared" si="31"/>
        <v>0.17073170731707318</v>
      </c>
      <c r="K151" s="37">
        <v>0</v>
      </c>
      <c r="L151" s="35">
        <f t="shared" si="32"/>
        <v>6.8181818181818177E-2</v>
      </c>
      <c r="M151" s="37">
        <v>2</v>
      </c>
      <c r="N151" s="35">
        <f t="shared" si="33"/>
        <v>4.5454545454545456E-2</v>
      </c>
      <c r="O151" s="35">
        <f t="shared" si="34"/>
        <v>0.88054323725055428</v>
      </c>
    </row>
    <row r="152" spans="2:15" x14ac:dyDescent="0.25">
      <c r="B152" s="18" t="s">
        <v>50</v>
      </c>
      <c r="C152" s="37">
        <f t="shared" si="28"/>
        <v>128</v>
      </c>
      <c r="D152" s="37">
        <v>110</v>
      </c>
      <c r="E152" s="37">
        <v>101</v>
      </c>
      <c r="F152" s="35">
        <f t="shared" si="29"/>
        <v>0.91818181818181821</v>
      </c>
      <c r="G152" s="37">
        <v>85</v>
      </c>
      <c r="H152" s="35">
        <f t="shared" si="30"/>
        <v>0.84158415841584155</v>
      </c>
      <c r="I152" s="37">
        <v>16</v>
      </c>
      <c r="J152" s="35">
        <f t="shared" si="31"/>
        <v>0.15841584158415842</v>
      </c>
      <c r="K152" s="37">
        <v>0</v>
      </c>
      <c r="L152" s="35">
        <f t="shared" si="32"/>
        <v>8.1818181818181818E-2</v>
      </c>
      <c r="M152" s="37">
        <v>18</v>
      </c>
      <c r="N152" s="35">
        <f t="shared" si="33"/>
        <v>0.16363636363636364</v>
      </c>
      <c r="O152" s="35">
        <f t="shared" si="34"/>
        <v>0.87988298829882994</v>
      </c>
    </row>
    <row r="153" spans="2:15" x14ac:dyDescent="0.25">
      <c r="B153" s="18" t="s">
        <v>48</v>
      </c>
      <c r="C153" s="37">
        <f t="shared" si="28"/>
        <v>83</v>
      </c>
      <c r="D153" s="37">
        <v>79</v>
      </c>
      <c r="E153" s="37">
        <v>71</v>
      </c>
      <c r="F153" s="35">
        <f t="shared" si="29"/>
        <v>0.89873417721518989</v>
      </c>
      <c r="G153" s="37">
        <v>61</v>
      </c>
      <c r="H153" s="35">
        <f t="shared" si="30"/>
        <v>0.85915492957746475</v>
      </c>
      <c r="I153" s="37">
        <v>10</v>
      </c>
      <c r="J153" s="35">
        <f t="shared" si="31"/>
        <v>0.14084507042253522</v>
      </c>
      <c r="K153" s="37">
        <v>0</v>
      </c>
      <c r="L153" s="35">
        <f t="shared" si="32"/>
        <v>0.10126582278481013</v>
      </c>
      <c r="M153" s="37">
        <v>4</v>
      </c>
      <c r="N153" s="35">
        <f t="shared" si="33"/>
        <v>5.0632911392405063E-2</v>
      </c>
      <c r="O153" s="35">
        <f t="shared" si="34"/>
        <v>0.87894455339632738</v>
      </c>
    </row>
    <row r="154" spans="2:15" x14ac:dyDescent="0.25">
      <c r="B154" s="18" t="s">
        <v>168</v>
      </c>
      <c r="C154" s="37">
        <f t="shared" si="28"/>
        <v>66</v>
      </c>
      <c r="D154" s="37">
        <v>65</v>
      </c>
      <c r="E154" s="37">
        <v>50</v>
      </c>
      <c r="F154" s="35">
        <f t="shared" si="29"/>
        <v>0.76923076923076927</v>
      </c>
      <c r="G154" s="37">
        <v>49</v>
      </c>
      <c r="H154" s="35">
        <f t="shared" si="30"/>
        <v>0.98</v>
      </c>
      <c r="I154" s="37">
        <v>1</v>
      </c>
      <c r="J154" s="35">
        <f t="shared" si="31"/>
        <v>0.02</v>
      </c>
      <c r="K154" s="37">
        <v>0</v>
      </c>
      <c r="L154" s="35">
        <f t="shared" si="32"/>
        <v>0.23076923076923078</v>
      </c>
      <c r="M154" s="37">
        <v>1</v>
      </c>
      <c r="N154" s="35">
        <f t="shared" si="33"/>
        <v>1.5384615384615385E-2</v>
      </c>
      <c r="O154" s="35">
        <f t="shared" si="34"/>
        <v>0.87461538461538457</v>
      </c>
    </row>
    <row r="155" spans="2:15" x14ac:dyDescent="0.25">
      <c r="B155" s="18" t="s">
        <v>74</v>
      </c>
      <c r="C155" s="37">
        <f t="shared" si="28"/>
        <v>116</v>
      </c>
      <c r="D155" s="37">
        <v>107</v>
      </c>
      <c r="E155" s="37">
        <v>94</v>
      </c>
      <c r="F155" s="35">
        <f t="shared" si="29"/>
        <v>0.87850467289719625</v>
      </c>
      <c r="G155" s="37">
        <v>81</v>
      </c>
      <c r="H155" s="35">
        <f t="shared" si="30"/>
        <v>0.86170212765957444</v>
      </c>
      <c r="I155" s="37">
        <v>13</v>
      </c>
      <c r="J155" s="35">
        <f t="shared" si="31"/>
        <v>0.13829787234042554</v>
      </c>
      <c r="K155" s="37">
        <v>0</v>
      </c>
      <c r="L155" s="35">
        <f t="shared" si="32"/>
        <v>0.12149532710280374</v>
      </c>
      <c r="M155" s="37">
        <v>9</v>
      </c>
      <c r="N155" s="35">
        <f t="shared" si="33"/>
        <v>8.4112149532710276E-2</v>
      </c>
      <c r="O155" s="35">
        <f t="shared" si="34"/>
        <v>0.8701034002783854</v>
      </c>
    </row>
    <row r="156" spans="2:15" x14ac:dyDescent="0.25">
      <c r="B156" s="18" t="s">
        <v>88</v>
      </c>
      <c r="C156" s="37">
        <f t="shared" si="28"/>
        <v>63</v>
      </c>
      <c r="D156" s="37">
        <v>51</v>
      </c>
      <c r="E156" s="37">
        <v>49</v>
      </c>
      <c r="F156" s="35">
        <f t="shared" si="29"/>
        <v>0.96078431372549022</v>
      </c>
      <c r="G156" s="37">
        <v>38</v>
      </c>
      <c r="H156" s="35">
        <f t="shared" si="30"/>
        <v>0.77551020408163263</v>
      </c>
      <c r="I156" s="37">
        <v>11</v>
      </c>
      <c r="J156" s="35">
        <f t="shared" si="31"/>
        <v>0.22448979591836735</v>
      </c>
      <c r="K156" s="37">
        <v>1</v>
      </c>
      <c r="L156" s="35">
        <f t="shared" si="32"/>
        <v>1.9607843137254902E-2</v>
      </c>
      <c r="M156" s="37">
        <v>12</v>
      </c>
      <c r="N156" s="35">
        <f t="shared" si="33"/>
        <v>0.23529411764705882</v>
      </c>
      <c r="O156" s="35">
        <f t="shared" si="34"/>
        <v>0.86814725890356148</v>
      </c>
    </row>
    <row r="157" spans="2:15" x14ac:dyDescent="0.25">
      <c r="B157" s="18" t="s">
        <v>94</v>
      </c>
      <c r="C157" s="37">
        <f t="shared" si="28"/>
        <v>126</v>
      </c>
      <c r="D157" s="37">
        <v>113</v>
      </c>
      <c r="E157" s="37">
        <v>92</v>
      </c>
      <c r="F157" s="35">
        <f t="shared" si="29"/>
        <v>0.81415929203539827</v>
      </c>
      <c r="G157" s="37">
        <v>83</v>
      </c>
      <c r="H157" s="35">
        <f t="shared" si="30"/>
        <v>0.90217391304347827</v>
      </c>
      <c r="I157" s="37">
        <v>9</v>
      </c>
      <c r="J157" s="35">
        <f t="shared" si="31"/>
        <v>9.7826086956521743E-2</v>
      </c>
      <c r="K157" s="37">
        <v>0</v>
      </c>
      <c r="L157" s="35">
        <f t="shared" si="32"/>
        <v>0.18584070796460178</v>
      </c>
      <c r="M157" s="37">
        <v>13</v>
      </c>
      <c r="N157" s="35">
        <f t="shared" si="33"/>
        <v>0.11504424778761062</v>
      </c>
      <c r="O157" s="35">
        <f t="shared" si="34"/>
        <v>0.85816660253943833</v>
      </c>
    </row>
    <row r="158" spans="2:15" x14ac:dyDescent="0.25">
      <c r="B158" s="18" t="s">
        <v>91</v>
      </c>
      <c r="C158" s="37">
        <f t="shared" si="28"/>
        <v>55</v>
      </c>
      <c r="D158" s="37">
        <v>47</v>
      </c>
      <c r="E158" s="37">
        <v>42</v>
      </c>
      <c r="F158" s="35">
        <f t="shared" si="29"/>
        <v>0.8936170212765957</v>
      </c>
      <c r="G158" s="37">
        <v>34</v>
      </c>
      <c r="H158" s="35">
        <f t="shared" si="30"/>
        <v>0.80952380952380953</v>
      </c>
      <c r="I158" s="37">
        <v>8</v>
      </c>
      <c r="J158" s="35">
        <f t="shared" si="31"/>
        <v>0.19047619047619047</v>
      </c>
      <c r="K158" s="37">
        <v>0</v>
      </c>
      <c r="L158" s="35">
        <f t="shared" si="32"/>
        <v>0.10638297872340426</v>
      </c>
      <c r="M158" s="37">
        <v>8</v>
      </c>
      <c r="N158" s="35">
        <f t="shared" si="33"/>
        <v>0.1702127659574468</v>
      </c>
      <c r="O158" s="35">
        <f t="shared" si="34"/>
        <v>0.85157041540020262</v>
      </c>
    </row>
    <row r="159" spans="2:15" x14ac:dyDescent="0.25">
      <c r="B159" s="18" t="s">
        <v>128</v>
      </c>
      <c r="C159" s="37">
        <f t="shared" si="28"/>
        <v>191</v>
      </c>
      <c r="D159" s="37">
        <v>168</v>
      </c>
      <c r="E159" s="37">
        <v>155</v>
      </c>
      <c r="F159" s="35">
        <f t="shared" si="29"/>
        <v>0.92261904761904767</v>
      </c>
      <c r="G159" s="37">
        <v>120</v>
      </c>
      <c r="H159" s="35">
        <f t="shared" si="30"/>
        <v>0.77419354838709675</v>
      </c>
      <c r="I159" s="37">
        <v>35</v>
      </c>
      <c r="J159" s="35">
        <f t="shared" si="31"/>
        <v>0.22580645161290322</v>
      </c>
      <c r="K159" s="37">
        <v>0</v>
      </c>
      <c r="L159" s="35">
        <f t="shared" si="32"/>
        <v>7.7380952380952384E-2</v>
      </c>
      <c r="M159" s="37">
        <v>23</v>
      </c>
      <c r="N159" s="35">
        <f t="shared" si="33"/>
        <v>0.13690476190476192</v>
      </c>
      <c r="O159" s="35">
        <f t="shared" si="34"/>
        <v>0.84840629800307221</v>
      </c>
    </row>
    <row r="160" spans="2:15" x14ac:dyDescent="0.25">
      <c r="B160" s="18" t="s">
        <v>57</v>
      </c>
      <c r="C160" s="37">
        <f t="shared" si="28"/>
        <v>113</v>
      </c>
      <c r="D160" s="37">
        <v>108</v>
      </c>
      <c r="E160" s="37">
        <v>87</v>
      </c>
      <c r="F160" s="35">
        <f t="shared" si="29"/>
        <v>0.80555555555555558</v>
      </c>
      <c r="G160" s="37">
        <v>76</v>
      </c>
      <c r="H160" s="35">
        <f t="shared" si="30"/>
        <v>0.87356321839080464</v>
      </c>
      <c r="I160" s="37">
        <v>11</v>
      </c>
      <c r="J160" s="35">
        <f t="shared" si="31"/>
        <v>0.12643678160919541</v>
      </c>
      <c r="K160" s="37">
        <v>0</v>
      </c>
      <c r="L160" s="35">
        <f t="shared" si="32"/>
        <v>0.19444444444444445</v>
      </c>
      <c r="M160" s="37">
        <v>5</v>
      </c>
      <c r="N160" s="35">
        <f t="shared" si="33"/>
        <v>4.6296296296296294E-2</v>
      </c>
      <c r="O160" s="35">
        <f t="shared" si="34"/>
        <v>0.83955938697318011</v>
      </c>
    </row>
    <row r="161" spans="2:15" x14ac:dyDescent="0.25">
      <c r="B161" s="18" t="s">
        <v>134</v>
      </c>
      <c r="C161" s="37">
        <f t="shared" si="28"/>
        <v>17</v>
      </c>
      <c r="D161" s="37">
        <v>16</v>
      </c>
      <c r="E161" s="37">
        <v>13</v>
      </c>
      <c r="F161" s="35">
        <f t="shared" si="29"/>
        <v>0.8125</v>
      </c>
      <c r="G161" s="37">
        <v>11</v>
      </c>
      <c r="H161" s="35">
        <f t="shared" si="30"/>
        <v>0.84615384615384615</v>
      </c>
      <c r="I161" s="37">
        <v>2</v>
      </c>
      <c r="J161" s="35">
        <f t="shared" si="31"/>
        <v>0.15384615384615385</v>
      </c>
      <c r="K161" s="37">
        <v>0</v>
      </c>
      <c r="L161" s="35">
        <f t="shared" si="32"/>
        <v>0.1875</v>
      </c>
      <c r="M161" s="37">
        <v>1</v>
      </c>
      <c r="N161" s="35">
        <f t="shared" si="33"/>
        <v>6.25E-2</v>
      </c>
      <c r="O161" s="35">
        <f t="shared" si="34"/>
        <v>0.82932692307692313</v>
      </c>
    </row>
    <row r="162" spans="2:15" x14ac:dyDescent="0.25">
      <c r="B162" s="18" t="s">
        <v>175</v>
      </c>
      <c r="C162" s="37">
        <f t="shared" si="28"/>
        <v>170</v>
      </c>
      <c r="D162" s="37">
        <v>140</v>
      </c>
      <c r="E162" s="37">
        <v>137</v>
      </c>
      <c r="F162" s="35">
        <f t="shared" si="29"/>
        <v>0.97857142857142854</v>
      </c>
      <c r="G162" s="37">
        <v>86</v>
      </c>
      <c r="H162" s="35">
        <f t="shared" si="30"/>
        <v>0.62773722627737227</v>
      </c>
      <c r="I162" s="37">
        <v>51</v>
      </c>
      <c r="J162" s="35">
        <f t="shared" si="31"/>
        <v>0.37226277372262773</v>
      </c>
      <c r="K162" s="37">
        <v>0</v>
      </c>
      <c r="L162" s="35">
        <f t="shared" si="32"/>
        <v>2.1428571428571429E-2</v>
      </c>
      <c r="M162" s="37">
        <v>30</v>
      </c>
      <c r="N162" s="35">
        <f t="shared" si="33"/>
        <v>0.21428571428571427</v>
      </c>
      <c r="O162" s="35">
        <f t="shared" si="34"/>
        <v>0.8031543274244004</v>
      </c>
    </row>
    <row r="163" spans="2:15" x14ac:dyDescent="0.25">
      <c r="B163" s="18" t="s">
        <v>85</v>
      </c>
      <c r="C163" s="37">
        <f t="shared" si="28"/>
        <v>133</v>
      </c>
      <c r="D163" s="37">
        <v>124</v>
      </c>
      <c r="E163" s="37">
        <v>107</v>
      </c>
      <c r="F163" s="35">
        <f t="shared" si="29"/>
        <v>0.86290322580645162</v>
      </c>
      <c r="G163" s="37">
        <v>76</v>
      </c>
      <c r="H163" s="35">
        <f t="shared" si="30"/>
        <v>0.71028037383177567</v>
      </c>
      <c r="I163" s="37">
        <v>31</v>
      </c>
      <c r="J163" s="35">
        <f t="shared" si="31"/>
        <v>0.28971962616822428</v>
      </c>
      <c r="K163" s="37">
        <v>0</v>
      </c>
      <c r="L163" s="35">
        <f t="shared" si="32"/>
        <v>0.13709677419354838</v>
      </c>
      <c r="M163" s="37">
        <v>9</v>
      </c>
      <c r="N163" s="35">
        <f t="shared" si="33"/>
        <v>7.2580645161290328E-2</v>
      </c>
      <c r="O163" s="35">
        <f t="shared" si="34"/>
        <v>0.78659179981911365</v>
      </c>
    </row>
    <row r="164" spans="2:15" x14ac:dyDescent="0.25">
      <c r="B164" s="18" t="s">
        <v>123</v>
      </c>
      <c r="C164" s="37">
        <f t="shared" si="28"/>
        <v>244</v>
      </c>
      <c r="D164" s="37">
        <v>222</v>
      </c>
      <c r="E164" s="37">
        <v>204</v>
      </c>
      <c r="F164" s="35">
        <f t="shared" si="29"/>
        <v>0.91891891891891897</v>
      </c>
      <c r="G164" s="37">
        <v>131</v>
      </c>
      <c r="H164" s="35">
        <f t="shared" si="30"/>
        <v>0.64215686274509809</v>
      </c>
      <c r="I164" s="37">
        <v>73</v>
      </c>
      <c r="J164" s="35">
        <f t="shared" si="31"/>
        <v>0.35784313725490197</v>
      </c>
      <c r="K164" s="37">
        <v>2</v>
      </c>
      <c r="L164" s="35">
        <f t="shared" si="32"/>
        <v>7.2072072072072071E-2</v>
      </c>
      <c r="M164" s="37">
        <v>22</v>
      </c>
      <c r="N164" s="35">
        <f t="shared" si="33"/>
        <v>9.90990990990991E-2</v>
      </c>
      <c r="O164" s="35">
        <f t="shared" si="34"/>
        <v>0.78053789083200853</v>
      </c>
    </row>
  </sheetData>
  <autoFilter ref="B80:O80">
    <sortState ref="B81:O164">
      <sortCondition descending="1" ref="O80"/>
    </sortState>
  </autoFilter>
  <mergeCells count="1">
    <mergeCell ref="B1:O6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3"/>
  <sheetViews>
    <sheetView topLeftCell="C1" workbookViewId="0">
      <selection activeCell="P8" sqref="P8"/>
    </sheetView>
  </sheetViews>
  <sheetFormatPr defaultRowHeight="15" x14ac:dyDescent="0.25"/>
  <cols>
    <col min="1" max="1" width="27.140625" customWidth="1"/>
    <col min="7" max="7" width="9.140625" style="5"/>
    <col min="8" max="8" width="28.5703125" customWidth="1"/>
    <col min="11" max="11" width="17" customWidth="1"/>
  </cols>
  <sheetData>
    <row r="1" spans="1:16" s="5" customFormat="1" x14ac:dyDescent="0.25">
      <c r="A1" s="4" t="s">
        <v>197</v>
      </c>
      <c r="B1" s="4" t="s">
        <v>199</v>
      </c>
      <c r="C1" s="4" t="s">
        <v>201</v>
      </c>
      <c r="D1" s="4" t="s">
        <v>202</v>
      </c>
      <c r="E1" s="4" t="s">
        <v>203</v>
      </c>
      <c r="F1" s="4" t="s">
        <v>204</v>
      </c>
      <c r="G1" s="38"/>
    </row>
    <row r="2" spans="1:16" x14ac:dyDescent="0.25">
      <c r="A2" t="s">
        <v>196</v>
      </c>
      <c r="B2">
        <v>3810</v>
      </c>
      <c r="C2">
        <v>2950</v>
      </c>
      <c r="D2">
        <v>2045</v>
      </c>
      <c r="E2">
        <v>905</v>
      </c>
      <c r="F2">
        <v>4</v>
      </c>
    </row>
    <row r="3" spans="1:16" x14ac:dyDescent="0.25">
      <c r="A3" t="s">
        <v>79</v>
      </c>
      <c r="B3">
        <v>1265</v>
      </c>
      <c r="C3">
        <v>1147</v>
      </c>
      <c r="D3">
        <v>1021</v>
      </c>
      <c r="E3">
        <v>126</v>
      </c>
      <c r="F3">
        <v>2</v>
      </c>
    </row>
    <row r="4" spans="1:16" x14ac:dyDescent="0.25">
      <c r="A4" t="s">
        <v>116</v>
      </c>
      <c r="B4">
        <v>700</v>
      </c>
      <c r="C4">
        <v>636</v>
      </c>
      <c r="D4">
        <v>571</v>
      </c>
      <c r="E4">
        <v>65</v>
      </c>
      <c r="F4">
        <v>0</v>
      </c>
      <c r="K4" t="s">
        <v>260</v>
      </c>
      <c r="N4" t="s">
        <v>267</v>
      </c>
      <c r="O4">
        <v>61541</v>
      </c>
    </row>
    <row r="5" spans="1:16" x14ac:dyDescent="0.25">
      <c r="A5" t="s">
        <v>140</v>
      </c>
      <c r="B5">
        <v>505</v>
      </c>
      <c r="C5">
        <v>467</v>
      </c>
      <c r="D5">
        <v>414</v>
      </c>
      <c r="E5">
        <v>53</v>
      </c>
      <c r="F5">
        <v>0</v>
      </c>
      <c r="K5" t="s">
        <v>236</v>
      </c>
      <c r="L5">
        <v>26306</v>
      </c>
      <c r="N5" s="5" t="s">
        <v>236</v>
      </c>
      <c r="O5">
        <f>+L5+L15</f>
        <v>56312</v>
      </c>
      <c r="P5">
        <f>+O5/O4</f>
        <v>0.91503225491948459</v>
      </c>
    </row>
    <row r="6" spans="1:16" x14ac:dyDescent="0.25">
      <c r="A6" t="s">
        <v>103</v>
      </c>
      <c r="B6">
        <v>177</v>
      </c>
      <c r="C6">
        <v>163</v>
      </c>
      <c r="D6">
        <v>127</v>
      </c>
      <c r="E6">
        <v>36</v>
      </c>
      <c r="F6">
        <v>1</v>
      </c>
      <c r="K6" t="s">
        <v>242</v>
      </c>
      <c r="L6">
        <v>96</v>
      </c>
      <c r="N6" s="5" t="s">
        <v>242</v>
      </c>
      <c r="O6" s="5">
        <f t="shared" ref="O6:O7" si="0">+L6+L16</f>
        <v>195</v>
      </c>
      <c r="P6">
        <f>+O6/O4</f>
        <v>3.1686192944541036E-3</v>
      </c>
    </row>
    <row r="7" spans="1:16" x14ac:dyDescent="0.25">
      <c r="A7" t="s">
        <v>101</v>
      </c>
      <c r="B7">
        <v>798</v>
      </c>
      <c r="C7">
        <v>732</v>
      </c>
      <c r="D7">
        <v>649</v>
      </c>
      <c r="E7">
        <v>83</v>
      </c>
      <c r="F7">
        <v>2</v>
      </c>
      <c r="K7" t="s">
        <v>261</v>
      </c>
      <c r="L7">
        <v>2777</v>
      </c>
      <c r="N7" s="5" t="s">
        <v>261</v>
      </c>
      <c r="O7" s="5">
        <f t="shared" si="0"/>
        <v>5034</v>
      </c>
      <c r="P7">
        <f>+O7/O4</f>
        <v>8.1799125786061327E-2</v>
      </c>
    </row>
    <row r="8" spans="1:16" x14ac:dyDescent="0.25">
      <c r="A8" t="s">
        <v>36</v>
      </c>
      <c r="B8">
        <v>479</v>
      </c>
      <c r="C8">
        <v>437</v>
      </c>
      <c r="D8">
        <v>390</v>
      </c>
      <c r="E8">
        <v>47</v>
      </c>
      <c r="F8">
        <v>2</v>
      </c>
    </row>
    <row r="9" spans="1:16" x14ac:dyDescent="0.25">
      <c r="A9" t="s">
        <v>102</v>
      </c>
      <c r="B9">
        <v>357</v>
      </c>
      <c r="C9">
        <v>336</v>
      </c>
      <c r="D9">
        <v>293</v>
      </c>
      <c r="E9">
        <v>43</v>
      </c>
      <c r="F9">
        <v>2</v>
      </c>
    </row>
    <row r="10" spans="1:16" x14ac:dyDescent="0.25">
      <c r="A10" t="s">
        <v>78</v>
      </c>
      <c r="B10">
        <v>1686</v>
      </c>
      <c r="C10">
        <v>1491</v>
      </c>
      <c r="D10">
        <v>1322</v>
      </c>
      <c r="E10">
        <v>169</v>
      </c>
      <c r="F10">
        <v>1</v>
      </c>
      <c r="K10" t="s">
        <v>238</v>
      </c>
      <c r="L10">
        <v>22658</v>
      </c>
      <c r="N10" s="5" t="s">
        <v>238</v>
      </c>
      <c r="O10">
        <f>+L10+L20</f>
        <v>49070</v>
      </c>
    </row>
    <row r="11" spans="1:16" x14ac:dyDescent="0.25">
      <c r="A11" t="s">
        <v>26</v>
      </c>
      <c r="B11">
        <v>783</v>
      </c>
      <c r="C11">
        <v>740</v>
      </c>
      <c r="D11">
        <v>659</v>
      </c>
      <c r="E11">
        <v>81</v>
      </c>
      <c r="F11">
        <v>1</v>
      </c>
      <c r="K11" t="s">
        <v>240</v>
      </c>
      <c r="L11">
        <v>3648</v>
      </c>
      <c r="N11" s="5" t="s">
        <v>240</v>
      </c>
      <c r="O11" s="5">
        <f>+L11+L21</f>
        <v>7242</v>
      </c>
    </row>
    <row r="12" spans="1:16" x14ac:dyDescent="0.25">
      <c r="A12" t="s">
        <v>154</v>
      </c>
      <c r="B12">
        <v>1092</v>
      </c>
      <c r="C12">
        <v>1056</v>
      </c>
      <c r="D12">
        <v>939</v>
      </c>
      <c r="E12">
        <v>117</v>
      </c>
      <c r="F12">
        <v>2</v>
      </c>
    </row>
    <row r="13" spans="1:16" x14ac:dyDescent="0.25">
      <c r="A13" t="s">
        <v>27</v>
      </c>
      <c r="B13">
        <v>684</v>
      </c>
      <c r="C13">
        <v>604</v>
      </c>
      <c r="D13">
        <v>464</v>
      </c>
      <c r="E13">
        <v>140</v>
      </c>
      <c r="F13">
        <v>1</v>
      </c>
    </row>
    <row r="14" spans="1:16" x14ac:dyDescent="0.25">
      <c r="A14" t="s">
        <v>34</v>
      </c>
      <c r="B14">
        <v>938</v>
      </c>
      <c r="C14">
        <v>808</v>
      </c>
      <c r="D14">
        <v>718</v>
      </c>
      <c r="E14">
        <v>90</v>
      </c>
      <c r="F14">
        <v>0</v>
      </c>
      <c r="K14" t="s">
        <v>264</v>
      </c>
    </row>
    <row r="15" spans="1:16" x14ac:dyDescent="0.25">
      <c r="A15" t="s">
        <v>200</v>
      </c>
      <c r="B15">
        <v>1353</v>
      </c>
      <c r="C15">
        <v>1232</v>
      </c>
      <c r="D15">
        <v>995</v>
      </c>
      <c r="E15">
        <v>237</v>
      </c>
      <c r="F15">
        <v>9</v>
      </c>
      <c r="K15" s="5" t="s">
        <v>236</v>
      </c>
      <c r="L15" s="5">
        <f>+'Општине - сумарни подаци'!E9</f>
        <v>30006</v>
      </c>
    </row>
    <row r="16" spans="1:16" x14ac:dyDescent="0.25">
      <c r="A16" t="s">
        <v>160</v>
      </c>
      <c r="B16">
        <v>488</v>
      </c>
      <c r="C16">
        <v>454</v>
      </c>
      <c r="D16">
        <v>347</v>
      </c>
      <c r="E16">
        <v>107</v>
      </c>
      <c r="F16">
        <v>4</v>
      </c>
      <c r="K16" s="5" t="s">
        <v>242</v>
      </c>
      <c r="L16" s="5">
        <f>+'Општине - сумарни подаци'!K9</f>
        <v>99</v>
      </c>
    </row>
    <row r="17" spans="1:12" x14ac:dyDescent="0.25">
      <c r="A17" t="s">
        <v>105</v>
      </c>
      <c r="B17">
        <v>4415</v>
      </c>
      <c r="C17">
        <v>3952</v>
      </c>
      <c r="D17">
        <v>3580</v>
      </c>
      <c r="E17">
        <v>372</v>
      </c>
      <c r="F17">
        <v>8</v>
      </c>
      <c r="K17" s="5" t="s">
        <v>261</v>
      </c>
      <c r="L17" s="5">
        <f>+'Општине - сумарни подаци'!D9-'Општине - сумарни подаци'!E9-'Општине - сумарни подаци'!K9</f>
        <v>2257</v>
      </c>
    </row>
    <row r="18" spans="1:12" x14ac:dyDescent="0.25">
      <c r="A18" t="s">
        <v>28</v>
      </c>
      <c r="B18">
        <v>1511</v>
      </c>
      <c r="C18">
        <v>1423</v>
      </c>
      <c r="D18">
        <v>1152</v>
      </c>
      <c r="E18">
        <v>271</v>
      </c>
      <c r="F18">
        <v>2</v>
      </c>
      <c r="K18" s="5"/>
      <c r="L18" s="5"/>
    </row>
    <row r="19" spans="1:12" x14ac:dyDescent="0.25">
      <c r="A19" t="s">
        <v>37</v>
      </c>
      <c r="B19">
        <v>420</v>
      </c>
      <c r="C19">
        <v>392</v>
      </c>
      <c r="D19">
        <v>326</v>
      </c>
      <c r="E19">
        <v>66</v>
      </c>
      <c r="F19">
        <v>0</v>
      </c>
      <c r="K19" s="5"/>
      <c r="L19" s="5"/>
    </row>
    <row r="20" spans="1:12" x14ac:dyDescent="0.25">
      <c r="A20" t="s">
        <v>76</v>
      </c>
      <c r="B20">
        <v>514</v>
      </c>
      <c r="C20">
        <v>465</v>
      </c>
      <c r="D20">
        <v>420</v>
      </c>
      <c r="E20">
        <v>45</v>
      </c>
      <c r="F20">
        <v>1</v>
      </c>
      <c r="K20" s="5" t="s">
        <v>238</v>
      </c>
      <c r="L20" s="5">
        <f>+'Општине - сумарни подаци'!G9</f>
        <v>26412</v>
      </c>
    </row>
    <row r="21" spans="1:12" x14ac:dyDescent="0.25">
      <c r="A21" t="s">
        <v>138</v>
      </c>
      <c r="B21">
        <v>664</v>
      </c>
      <c r="C21">
        <v>615</v>
      </c>
      <c r="D21">
        <v>523</v>
      </c>
      <c r="E21">
        <v>92</v>
      </c>
      <c r="F21">
        <v>5</v>
      </c>
      <c r="K21" s="5" t="s">
        <v>240</v>
      </c>
      <c r="L21" s="5">
        <f>+'Општине - сумарни подаци'!I9</f>
        <v>3594</v>
      </c>
    </row>
    <row r="22" spans="1:12" x14ac:dyDescent="0.25">
      <c r="A22" t="s">
        <v>29</v>
      </c>
      <c r="B22">
        <v>940</v>
      </c>
      <c r="C22">
        <v>906</v>
      </c>
      <c r="D22">
        <v>842</v>
      </c>
      <c r="E22">
        <v>64</v>
      </c>
      <c r="F22">
        <v>2</v>
      </c>
    </row>
    <row r="23" spans="1:12" x14ac:dyDescent="0.25">
      <c r="A23" t="s">
        <v>58</v>
      </c>
      <c r="B23">
        <v>1128</v>
      </c>
      <c r="C23">
        <v>1029</v>
      </c>
      <c r="D23">
        <v>984</v>
      </c>
      <c r="E23">
        <v>45</v>
      </c>
      <c r="F23">
        <v>18</v>
      </c>
    </row>
    <row r="24" spans="1:12" x14ac:dyDescent="0.25">
      <c r="A24" t="s">
        <v>110</v>
      </c>
      <c r="B24">
        <v>1483</v>
      </c>
      <c r="C24">
        <v>1406</v>
      </c>
      <c r="D24">
        <v>1323</v>
      </c>
      <c r="E24">
        <v>83</v>
      </c>
      <c r="F24">
        <v>25</v>
      </c>
    </row>
    <row r="25" spans="1:12" x14ac:dyDescent="0.25">
      <c r="A25" t="s">
        <v>136</v>
      </c>
      <c r="B25">
        <v>706</v>
      </c>
      <c r="C25">
        <v>667</v>
      </c>
      <c r="D25">
        <v>570</v>
      </c>
      <c r="E25">
        <v>97</v>
      </c>
      <c r="F25">
        <v>0</v>
      </c>
    </row>
    <row r="26" spans="1:12" x14ac:dyDescent="0.25">
      <c r="A26" t="s">
        <v>107</v>
      </c>
      <c r="B26">
        <v>776</v>
      </c>
      <c r="C26">
        <v>750</v>
      </c>
      <c r="D26">
        <v>686</v>
      </c>
      <c r="E26">
        <v>64</v>
      </c>
      <c r="F26">
        <v>4</v>
      </c>
    </row>
    <row r="27" spans="1:12" x14ac:dyDescent="0.25">
      <c r="A27" t="s">
        <v>68</v>
      </c>
      <c r="B27">
        <v>1507</v>
      </c>
      <c r="C27">
        <v>1448</v>
      </c>
      <c r="D27">
        <v>1298</v>
      </c>
      <c r="E27">
        <v>150</v>
      </c>
      <c r="F27">
        <v>0</v>
      </c>
    </row>
    <row r="28" spans="1:12" x14ac:dyDescent="0.25">
      <c r="A28" t="s">
        <v>54</v>
      </c>
      <c r="B28">
        <v>450</v>
      </c>
      <c r="C28">
        <v>421</v>
      </c>
      <c r="D28">
        <v>394</v>
      </c>
      <c r="E28">
        <v>27</v>
      </c>
      <c r="F28">
        <v>0</v>
      </c>
      <c r="H28" t="s">
        <v>54</v>
      </c>
      <c r="I28">
        <v>15</v>
      </c>
    </row>
    <row r="29" spans="1:12" x14ac:dyDescent="0.25">
      <c r="A29" t="s">
        <v>84</v>
      </c>
      <c r="B29">
        <v>944</v>
      </c>
      <c r="C29">
        <v>857</v>
      </c>
      <c r="D29">
        <v>677</v>
      </c>
      <c r="E29">
        <v>180</v>
      </c>
      <c r="F29">
        <v>0</v>
      </c>
      <c r="H29" t="s">
        <v>84</v>
      </c>
      <c r="I29">
        <v>51</v>
      </c>
    </row>
    <row r="30" spans="1:12" x14ac:dyDescent="0.25">
      <c r="A30" t="s">
        <v>190</v>
      </c>
      <c r="B30">
        <v>326</v>
      </c>
      <c r="C30">
        <v>312</v>
      </c>
      <c r="D30">
        <v>222</v>
      </c>
      <c r="E30">
        <v>90</v>
      </c>
      <c r="F30">
        <v>0</v>
      </c>
      <c r="H30" t="s">
        <v>190</v>
      </c>
      <c r="I30">
        <v>66</v>
      </c>
    </row>
    <row r="31" spans="1:12" x14ac:dyDescent="0.25">
      <c r="A31" t="s">
        <v>30</v>
      </c>
      <c r="B31">
        <v>359</v>
      </c>
      <c r="C31">
        <v>327</v>
      </c>
      <c r="D31">
        <v>237</v>
      </c>
      <c r="E31">
        <v>90</v>
      </c>
      <c r="F31">
        <v>0</v>
      </c>
      <c r="H31" t="s">
        <v>30</v>
      </c>
      <c r="I31">
        <v>59</v>
      </c>
    </row>
    <row r="32" spans="1:12" x14ac:dyDescent="0.25">
      <c r="A32" t="s">
        <v>133</v>
      </c>
      <c r="B32">
        <v>689</v>
      </c>
      <c r="C32">
        <v>626</v>
      </c>
      <c r="D32">
        <v>557</v>
      </c>
      <c r="E32">
        <v>69</v>
      </c>
      <c r="F32">
        <v>20</v>
      </c>
      <c r="H32" t="s">
        <v>133</v>
      </c>
      <c r="I32">
        <v>53</v>
      </c>
    </row>
    <row r="33" spans="1:9" x14ac:dyDescent="0.25">
      <c r="A33" t="s">
        <v>130</v>
      </c>
      <c r="B33">
        <v>457</v>
      </c>
      <c r="C33">
        <v>396</v>
      </c>
      <c r="D33">
        <v>262</v>
      </c>
      <c r="E33">
        <v>134</v>
      </c>
      <c r="F33">
        <v>0</v>
      </c>
      <c r="H33" t="s">
        <v>130</v>
      </c>
      <c r="I33">
        <v>98</v>
      </c>
    </row>
    <row r="34" spans="1:9" x14ac:dyDescent="0.25">
      <c r="A34" t="s">
        <v>38</v>
      </c>
      <c r="B34">
        <v>480</v>
      </c>
      <c r="C34">
        <v>455</v>
      </c>
      <c r="D34">
        <v>386</v>
      </c>
      <c r="E34">
        <v>69</v>
      </c>
      <c r="F34">
        <v>0</v>
      </c>
      <c r="H34" t="s">
        <v>38</v>
      </c>
      <c r="I34">
        <v>54</v>
      </c>
    </row>
    <row r="35" spans="1:9" x14ac:dyDescent="0.25">
      <c r="A35" t="s">
        <v>156</v>
      </c>
      <c r="B35">
        <v>691</v>
      </c>
      <c r="C35">
        <v>644</v>
      </c>
      <c r="D35">
        <v>556</v>
      </c>
      <c r="E35">
        <v>88</v>
      </c>
      <c r="F35">
        <v>0</v>
      </c>
      <c r="H35" t="s">
        <v>156</v>
      </c>
      <c r="I35">
        <v>36</v>
      </c>
    </row>
    <row r="36" spans="1:9" x14ac:dyDescent="0.25">
      <c r="A36" t="s">
        <v>175</v>
      </c>
      <c r="B36">
        <v>140</v>
      </c>
      <c r="C36">
        <v>137</v>
      </c>
      <c r="D36">
        <v>86</v>
      </c>
      <c r="E36">
        <v>51</v>
      </c>
      <c r="F36">
        <v>0</v>
      </c>
      <c r="H36" t="s">
        <v>175</v>
      </c>
      <c r="I36">
        <v>30</v>
      </c>
    </row>
    <row r="37" spans="1:9" x14ac:dyDescent="0.25">
      <c r="A37" t="s">
        <v>39</v>
      </c>
      <c r="B37">
        <v>679</v>
      </c>
      <c r="C37">
        <v>627</v>
      </c>
      <c r="D37">
        <v>552</v>
      </c>
      <c r="E37">
        <v>75</v>
      </c>
      <c r="F37">
        <v>6</v>
      </c>
      <c r="H37" t="s">
        <v>39</v>
      </c>
      <c r="I37">
        <v>136</v>
      </c>
    </row>
    <row r="38" spans="1:9" x14ac:dyDescent="0.25">
      <c r="A38" t="s">
        <v>123</v>
      </c>
      <c r="B38">
        <v>222</v>
      </c>
      <c r="C38">
        <v>204</v>
      </c>
      <c r="D38">
        <v>131</v>
      </c>
      <c r="E38">
        <v>73</v>
      </c>
      <c r="F38">
        <v>2</v>
      </c>
      <c r="H38" t="s">
        <v>123</v>
      </c>
      <c r="I38">
        <v>22</v>
      </c>
    </row>
    <row r="39" spans="1:9" x14ac:dyDescent="0.25">
      <c r="A39" t="s">
        <v>85</v>
      </c>
      <c r="B39">
        <v>124</v>
      </c>
      <c r="C39">
        <v>107</v>
      </c>
      <c r="D39">
        <v>76</v>
      </c>
      <c r="E39">
        <v>31</v>
      </c>
      <c r="F39">
        <v>0</v>
      </c>
      <c r="H39" t="s">
        <v>85</v>
      </c>
      <c r="I39">
        <v>9</v>
      </c>
    </row>
    <row r="40" spans="1:9" x14ac:dyDescent="0.25">
      <c r="A40" t="s">
        <v>119</v>
      </c>
      <c r="B40">
        <v>435</v>
      </c>
      <c r="C40">
        <v>416</v>
      </c>
      <c r="D40">
        <v>298</v>
      </c>
      <c r="E40">
        <v>118</v>
      </c>
      <c r="F40">
        <v>3</v>
      </c>
      <c r="H40" t="s">
        <v>119</v>
      </c>
      <c r="I40">
        <v>73</v>
      </c>
    </row>
    <row r="41" spans="1:9" x14ac:dyDescent="0.25">
      <c r="A41" t="s">
        <v>153</v>
      </c>
      <c r="B41">
        <v>385</v>
      </c>
      <c r="C41">
        <v>366</v>
      </c>
      <c r="D41">
        <v>360</v>
      </c>
      <c r="E41">
        <v>6</v>
      </c>
      <c r="F41">
        <v>0</v>
      </c>
      <c r="H41" t="s">
        <v>153</v>
      </c>
      <c r="I41">
        <v>13</v>
      </c>
    </row>
    <row r="42" spans="1:9" x14ac:dyDescent="0.25">
      <c r="A42" t="s">
        <v>69</v>
      </c>
      <c r="B42">
        <v>361</v>
      </c>
      <c r="C42">
        <v>337</v>
      </c>
      <c r="D42">
        <v>185</v>
      </c>
      <c r="E42">
        <v>152</v>
      </c>
      <c r="F42">
        <v>1</v>
      </c>
      <c r="H42" t="s">
        <v>69</v>
      </c>
      <c r="I42">
        <v>93</v>
      </c>
    </row>
    <row r="43" spans="1:9" x14ac:dyDescent="0.25">
      <c r="A43" t="s">
        <v>86</v>
      </c>
      <c r="B43">
        <v>453</v>
      </c>
      <c r="C43">
        <v>418</v>
      </c>
      <c r="D43">
        <v>361</v>
      </c>
      <c r="E43">
        <v>57</v>
      </c>
      <c r="F43">
        <v>4</v>
      </c>
      <c r="H43" t="s">
        <v>86</v>
      </c>
      <c r="I43">
        <v>46</v>
      </c>
    </row>
    <row r="44" spans="1:9" x14ac:dyDescent="0.25">
      <c r="A44" t="s">
        <v>126</v>
      </c>
      <c r="B44">
        <v>347</v>
      </c>
      <c r="C44">
        <v>277</v>
      </c>
      <c r="D44">
        <v>185</v>
      </c>
      <c r="E44">
        <v>92</v>
      </c>
      <c r="F44">
        <v>0</v>
      </c>
      <c r="H44" t="s">
        <v>126</v>
      </c>
      <c r="I44">
        <v>32</v>
      </c>
    </row>
    <row r="45" spans="1:9" x14ac:dyDescent="0.25">
      <c r="A45" t="s">
        <v>96</v>
      </c>
      <c r="B45">
        <v>135</v>
      </c>
      <c r="C45">
        <v>129</v>
      </c>
      <c r="D45">
        <v>121</v>
      </c>
      <c r="E45">
        <v>8</v>
      </c>
      <c r="F45">
        <v>0</v>
      </c>
      <c r="H45" t="s">
        <v>96</v>
      </c>
      <c r="I45">
        <v>5</v>
      </c>
    </row>
    <row r="46" spans="1:9" x14ac:dyDescent="0.25">
      <c r="A46" t="s">
        <v>60</v>
      </c>
      <c r="B46">
        <v>130</v>
      </c>
      <c r="C46">
        <v>120</v>
      </c>
      <c r="D46">
        <v>107</v>
      </c>
      <c r="E46">
        <v>13</v>
      </c>
      <c r="F46">
        <v>0</v>
      </c>
      <c r="H46" t="s">
        <v>60</v>
      </c>
      <c r="I46">
        <v>8</v>
      </c>
    </row>
    <row r="47" spans="1:9" x14ac:dyDescent="0.25">
      <c r="A47" t="s">
        <v>148</v>
      </c>
      <c r="B47">
        <v>369</v>
      </c>
      <c r="C47">
        <v>354</v>
      </c>
      <c r="D47">
        <v>326</v>
      </c>
      <c r="E47">
        <v>28</v>
      </c>
      <c r="F47">
        <v>0</v>
      </c>
      <c r="H47" t="s">
        <v>148</v>
      </c>
      <c r="I47">
        <v>13</v>
      </c>
    </row>
    <row r="48" spans="1:9" x14ac:dyDescent="0.25">
      <c r="A48" t="s">
        <v>135</v>
      </c>
      <c r="B48">
        <v>129</v>
      </c>
      <c r="C48">
        <v>113</v>
      </c>
      <c r="D48">
        <v>102</v>
      </c>
      <c r="E48">
        <v>11</v>
      </c>
      <c r="F48">
        <v>0</v>
      </c>
      <c r="H48" t="s">
        <v>135</v>
      </c>
      <c r="I48">
        <v>16</v>
      </c>
    </row>
    <row r="49" spans="1:9" x14ac:dyDescent="0.25">
      <c r="A49" t="s">
        <v>80</v>
      </c>
      <c r="B49">
        <v>334</v>
      </c>
      <c r="C49">
        <v>317</v>
      </c>
      <c r="D49">
        <v>298</v>
      </c>
      <c r="E49">
        <v>19</v>
      </c>
      <c r="F49">
        <v>1</v>
      </c>
      <c r="H49" t="s">
        <v>80</v>
      </c>
      <c r="I49">
        <v>13</v>
      </c>
    </row>
    <row r="50" spans="1:9" x14ac:dyDescent="0.25">
      <c r="A50" t="s">
        <v>165</v>
      </c>
      <c r="B50">
        <v>486</v>
      </c>
      <c r="C50">
        <v>451</v>
      </c>
      <c r="D50">
        <v>416</v>
      </c>
      <c r="E50">
        <v>35</v>
      </c>
      <c r="F50">
        <v>0</v>
      </c>
      <c r="H50" t="s">
        <v>165</v>
      </c>
      <c r="I50">
        <v>62</v>
      </c>
    </row>
    <row r="51" spans="1:9" x14ac:dyDescent="0.25">
      <c r="A51" t="s">
        <v>74</v>
      </c>
      <c r="B51">
        <v>107</v>
      </c>
      <c r="C51">
        <v>94</v>
      </c>
      <c r="D51">
        <v>81</v>
      </c>
      <c r="E51">
        <v>13</v>
      </c>
      <c r="F51">
        <v>0</v>
      </c>
      <c r="H51" t="s">
        <v>74</v>
      </c>
      <c r="I51">
        <v>9</v>
      </c>
    </row>
    <row r="52" spans="1:9" x14ac:dyDescent="0.25">
      <c r="A52" t="s">
        <v>189</v>
      </c>
      <c r="B52">
        <v>41</v>
      </c>
      <c r="C52">
        <v>39</v>
      </c>
      <c r="D52">
        <v>35</v>
      </c>
      <c r="E52">
        <v>4</v>
      </c>
      <c r="F52">
        <v>0</v>
      </c>
      <c r="H52" t="s">
        <v>189</v>
      </c>
      <c r="I52">
        <v>8</v>
      </c>
    </row>
    <row r="53" spans="1:9" x14ac:dyDescent="0.25">
      <c r="A53" t="s">
        <v>97</v>
      </c>
      <c r="B53">
        <v>261</v>
      </c>
      <c r="C53">
        <v>238</v>
      </c>
      <c r="D53">
        <v>212</v>
      </c>
      <c r="E53">
        <v>26</v>
      </c>
      <c r="F53">
        <v>6</v>
      </c>
      <c r="H53" t="s">
        <v>97</v>
      </c>
      <c r="I53">
        <v>22</v>
      </c>
    </row>
    <row r="54" spans="1:9" x14ac:dyDescent="0.25">
      <c r="A54" t="s">
        <v>61</v>
      </c>
      <c r="B54">
        <v>123</v>
      </c>
      <c r="C54">
        <v>119</v>
      </c>
      <c r="D54">
        <v>114</v>
      </c>
      <c r="E54">
        <v>5</v>
      </c>
      <c r="F54">
        <v>0</v>
      </c>
      <c r="H54" t="s">
        <v>61</v>
      </c>
      <c r="I54">
        <v>6</v>
      </c>
    </row>
    <row r="55" spans="1:9" x14ac:dyDescent="0.25">
      <c r="A55" t="s">
        <v>70</v>
      </c>
      <c r="B55">
        <v>161</v>
      </c>
      <c r="C55">
        <v>139</v>
      </c>
      <c r="D55">
        <v>130</v>
      </c>
      <c r="E55">
        <v>9</v>
      </c>
      <c r="F55">
        <v>0</v>
      </c>
      <c r="H55" t="s">
        <v>70</v>
      </c>
      <c r="I55">
        <v>11</v>
      </c>
    </row>
    <row r="56" spans="1:9" x14ac:dyDescent="0.25">
      <c r="A56" t="s">
        <v>115</v>
      </c>
      <c r="B56">
        <v>444</v>
      </c>
      <c r="C56">
        <v>333</v>
      </c>
      <c r="D56">
        <v>315</v>
      </c>
      <c r="E56">
        <v>18</v>
      </c>
      <c r="F56">
        <v>0</v>
      </c>
      <c r="H56" t="s">
        <v>115</v>
      </c>
      <c r="I56">
        <v>30</v>
      </c>
    </row>
    <row r="57" spans="1:9" x14ac:dyDescent="0.25">
      <c r="A57" t="s">
        <v>98</v>
      </c>
      <c r="B57">
        <v>360</v>
      </c>
      <c r="C57">
        <v>348</v>
      </c>
      <c r="D57">
        <v>334</v>
      </c>
      <c r="E57">
        <v>14</v>
      </c>
      <c r="F57">
        <v>0</v>
      </c>
      <c r="H57" t="s">
        <v>98</v>
      </c>
      <c r="I57">
        <v>12</v>
      </c>
    </row>
    <row r="58" spans="1:9" x14ac:dyDescent="0.25">
      <c r="A58" t="s">
        <v>117</v>
      </c>
      <c r="B58">
        <v>125</v>
      </c>
      <c r="C58">
        <v>116</v>
      </c>
      <c r="D58">
        <v>101</v>
      </c>
      <c r="E58">
        <v>15</v>
      </c>
      <c r="F58">
        <v>0</v>
      </c>
      <c r="H58" t="s">
        <v>117</v>
      </c>
      <c r="I58">
        <v>16</v>
      </c>
    </row>
    <row r="59" spans="1:9" x14ac:dyDescent="0.25">
      <c r="A59" t="s">
        <v>106</v>
      </c>
      <c r="B59">
        <v>67</v>
      </c>
      <c r="C59">
        <v>54</v>
      </c>
      <c r="D59">
        <v>53</v>
      </c>
      <c r="E59">
        <v>1</v>
      </c>
      <c r="F59">
        <v>0</v>
      </c>
      <c r="H59" t="s">
        <v>106</v>
      </c>
      <c r="I59">
        <v>1</v>
      </c>
    </row>
    <row r="60" spans="1:9" x14ac:dyDescent="0.25">
      <c r="A60" t="s">
        <v>57</v>
      </c>
      <c r="B60">
        <v>108</v>
      </c>
      <c r="C60">
        <v>87</v>
      </c>
      <c r="D60">
        <v>76</v>
      </c>
      <c r="E60">
        <v>11</v>
      </c>
      <c r="F60">
        <v>0</v>
      </c>
      <c r="H60" t="s">
        <v>57</v>
      </c>
      <c r="I60">
        <v>5</v>
      </c>
    </row>
    <row r="61" spans="1:9" x14ac:dyDescent="0.25">
      <c r="A61" t="s">
        <v>71</v>
      </c>
      <c r="B61">
        <v>228</v>
      </c>
      <c r="C61">
        <v>220</v>
      </c>
      <c r="D61">
        <v>200</v>
      </c>
      <c r="E61">
        <v>20</v>
      </c>
      <c r="F61">
        <v>1</v>
      </c>
      <c r="H61" t="s">
        <v>71</v>
      </c>
      <c r="I61">
        <v>17</v>
      </c>
    </row>
    <row r="62" spans="1:9" x14ac:dyDescent="0.25">
      <c r="A62" t="s">
        <v>92</v>
      </c>
      <c r="B62">
        <v>364</v>
      </c>
      <c r="C62">
        <v>355</v>
      </c>
      <c r="D62">
        <v>334</v>
      </c>
      <c r="E62">
        <v>21</v>
      </c>
      <c r="F62">
        <v>1</v>
      </c>
      <c r="H62" t="s">
        <v>92</v>
      </c>
      <c r="I62">
        <v>12</v>
      </c>
    </row>
    <row r="63" spans="1:9" x14ac:dyDescent="0.25">
      <c r="A63" t="s">
        <v>72</v>
      </c>
      <c r="B63">
        <v>50</v>
      </c>
      <c r="C63">
        <v>46</v>
      </c>
      <c r="D63">
        <v>43</v>
      </c>
      <c r="E63">
        <v>3</v>
      </c>
      <c r="F63">
        <v>0</v>
      </c>
      <c r="H63" t="s">
        <v>72</v>
      </c>
      <c r="I63">
        <v>2</v>
      </c>
    </row>
    <row r="64" spans="1:9" x14ac:dyDescent="0.25">
      <c r="A64" t="s">
        <v>46</v>
      </c>
      <c r="B64">
        <v>488</v>
      </c>
      <c r="C64">
        <v>477</v>
      </c>
      <c r="D64">
        <v>440</v>
      </c>
      <c r="E64">
        <v>37</v>
      </c>
      <c r="F64">
        <v>0</v>
      </c>
      <c r="H64" t="s">
        <v>46</v>
      </c>
      <c r="I64">
        <v>12</v>
      </c>
    </row>
    <row r="65" spans="1:9" x14ac:dyDescent="0.25">
      <c r="A65" t="s">
        <v>174</v>
      </c>
      <c r="B65">
        <v>37</v>
      </c>
      <c r="C65">
        <v>31</v>
      </c>
      <c r="D65">
        <v>30</v>
      </c>
      <c r="E65">
        <v>1</v>
      </c>
      <c r="F65">
        <v>0</v>
      </c>
      <c r="H65" t="s">
        <v>174</v>
      </c>
      <c r="I65">
        <v>2</v>
      </c>
    </row>
    <row r="66" spans="1:9" x14ac:dyDescent="0.25">
      <c r="A66" t="s">
        <v>185</v>
      </c>
      <c r="B66">
        <v>111</v>
      </c>
      <c r="C66">
        <v>106</v>
      </c>
      <c r="D66">
        <v>95</v>
      </c>
      <c r="E66">
        <v>11</v>
      </c>
      <c r="F66">
        <v>0</v>
      </c>
      <c r="H66" t="s">
        <v>185</v>
      </c>
      <c r="I66">
        <v>5</v>
      </c>
    </row>
    <row r="67" spans="1:9" x14ac:dyDescent="0.25">
      <c r="A67" t="s">
        <v>114</v>
      </c>
      <c r="B67">
        <v>267</v>
      </c>
      <c r="C67">
        <v>233</v>
      </c>
      <c r="D67">
        <v>198</v>
      </c>
      <c r="E67">
        <v>35</v>
      </c>
      <c r="F67">
        <v>1</v>
      </c>
      <c r="H67" t="s">
        <v>114</v>
      </c>
      <c r="I67">
        <v>38</v>
      </c>
    </row>
    <row r="68" spans="1:9" x14ac:dyDescent="0.25">
      <c r="A68" t="s">
        <v>141</v>
      </c>
      <c r="B68">
        <v>30</v>
      </c>
      <c r="C68">
        <v>27</v>
      </c>
      <c r="D68">
        <v>25</v>
      </c>
      <c r="E68">
        <v>2</v>
      </c>
      <c r="F68">
        <v>0</v>
      </c>
      <c r="H68" t="s">
        <v>141</v>
      </c>
      <c r="I68">
        <v>2</v>
      </c>
    </row>
    <row r="69" spans="1:9" x14ac:dyDescent="0.25">
      <c r="A69" t="s">
        <v>128</v>
      </c>
      <c r="B69">
        <v>168</v>
      </c>
      <c r="C69">
        <v>155</v>
      </c>
      <c r="D69">
        <v>120</v>
      </c>
      <c r="E69">
        <v>35</v>
      </c>
      <c r="F69">
        <v>0</v>
      </c>
      <c r="H69" t="s">
        <v>128</v>
      </c>
      <c r="I69">
        <v>23</v>
      </c>
    </row>
    <row r="70" spans="1:9" x14ac:dyDescent="0.25">
      <c r="A70" t="s">
        <v>87</v>
      </c>
      <c r="B70">
        <v>169</v>
      </c>
      <c r="C70">
        <v>168</v>
      </c>
      <c r="D70">
        <v>161</v>
      </c>
      <c r="E70">
        <v>7</v>
      </c>
      <c r="F70">
        <v>0</v>
      </c>
      <c r="H70" t="s">
        <v>87</v>
      </c>
      <c r="I70">
        <v>11</v>
      </c>
    </row>
    <row r="71" spans="1:9" x14ac:dyDescent="0.25">
      <c r="A71" t="s">
        <v>108</v>
      </c>
      <c r="B71">
        <v>152</v>
      </c>
      <c r="C71">
        <v>148</v>
      </c>
      <c r="D71">
        <v>127</v>
      </c>
      <c r="E71">
        <v>21</v>
      </c>
      <c r="F71">
        <v>0</v>
      </c>
      <c r="H71" t="s">
        <v>108</v>
      </c>
      <c r="I71">
        <v>8</v>
      </c>
    </row>
    <row r="72" spans="1:9" x14ac:dyDescent="0.25">
      <c r="A72" t="s">
        <v>59</v>
      </c>
      <c r="B72">
        <v>485</v>
      </c>
      <c r="C72">
        <v>449</v>
      </c>
      <c r="D72">
        <v>417</v>
      </c>
      <c r="E72">
        <v>32</v>
      </c>
      <c r="F72">
        <v>1</v>
      </c>
      <c r="H72" t="s">
        <v>59</v>
      </c>
      <c r="I72">
        <v>30</v>
      </c>
    </row>
    <row r="73" spans="1:9" x14ac:dyDescent="0.25">
      <c r="A73" t="s">
        <v>40</v>
      </c>
      <c r="B73">
        <v>367</v>
      </c>
      <c r="C73">
        <v>350</v>
      </c>
      <c r="D73">
        <v>287</v>
      </c>
      <c r="E73">
        <v>63</v>
      </c>
      <c r="F73">
        <v>0</v>
      </c>
      <c r="H73" t="s">
        <v>40</v>
      </c>
      <c r="I73">
        <v>35</v>
      </c>
    </row>
    <row r="74" spans="1:9" x14ac:dyDescent="0.25">
      <c r="A74" t="s">
        <v>52</v>
      </c>
      <c r="B74">
        <v>89</v>
      </c>
      <c r="C74">
        <v>87</v>
      </c>
      <c r="D74">
        <v>87</v>
      </c>
      <c r="E74">
        <v>0</v>
      </c>
      <c r="F74">
        <v>0</v>
      </c>
      <c r="H74" t="s">
        <v>52</v>
      </c>
      <c r="I74">
        <v>2</v>
      </c>
    </row>
    <row r="75" spans="1:9" x14ac:dyDescent="0.25">
      <c r="A75" t="s">
        <v>150</v>
      </c>
      <c r="B75">
        <v>127</v>
      </c>
      <c r="C75">
        <v>121</v>
      </c>
      <c r="D75">
        <v>103</v>
      </c>
      <c r="E75">
        <v>18</v>
      </c>
      <c r="F75">
        <v>0</v>
      </c>
      <c r="H75" t="s">
        <v>150</v>
      </c>
      <c r="I75">
        <v>24</v>
      </c>
    </row>
    <row r="76" spans="1:9" x14ac:dyDescent="0.25">
      <c r="A76" t="s">
        <v>53</v>
      </c>
      <c r="B76">
        <v>230</v>
      </c>
      <c r="C76">
        <v>210</v>
      </c>
      <c r="D76">
        <v>183</v>
      </c>
      <c r="E76">
        <v>27</v>
      </c>
      <c r="F76">
        <v>0</v>
      </c>
      <c r="H76" t="s">
        <v>53</v>
      </c>
      <c r="I76">
        <v>29</v>
      </c>
    </row>
    <row r="77" spans="1:9" x14ac:dyDescent="0.25">
      <c r="A77" t="s">
        <v>177</v>
      </c>
      <c r="B77">
        <v>503</v>
      </c>
      <c r="C77">
        <v>467</v>
      </c>
      <c r="D77">
        <v>431</v>
      </c>
      <c r="E77">
        <v>36</v>
      </c>
      <c r="F77">
        <v>0</v>
      </c>
      <c r="H77" t="s">
        <v>177</v>
      </c>
      <c r="I77">
        <v>73</v>
      </c>
    </row>
    <row r="78" spans="1:9" x14ac:dyDescent="0.25">
      <c r="A78" t="s">
        <v>127</v>
      </c>
      <c r="B78">
        <v>425</v>
      </c>
      <c r="C78">
        <v>390</v>
      </c>
      <c r="D78">
        <v>309</v>
      </c>
      <c r="E78">
        <v>81</v>
      </c>
      <c r="F78">
        <v>9</v>
      </c>
      <c r="H78" t="s">
        <v>127</v>
      </c>
      <c r="I78">
        <v>52</v>
      </c>
    </row>
    <row r="79" spans="1:9" x14ac:dyDescent="0.25">
      <c r="A79" t="s">
        <v>188</v>
      </c>
      <c r="B79">
        <v>13</v>
      </c>
      <c r="C79">
        <v>12</v>
      </c>
      <c r="D79">
        <v>11</v>
      </c>
      <c r="E79">
        <v>1</v>
      </c>
      <c r="F79">
        <v>0</v>
      </c>
      <c r="H79" s="5" t="s">
        <v>188</v>
      </c>
      <c r="I79">
        <v>0</v>
      </c>
    </row>
    <row r="80" spans="1:9" x14ac:dyDescent="0.25">
      <c r="A80" t="s">
        <v>186</v>
      </c>
      <c r="B80">
        <v>159</v>
      </c>
      <c r="C80">
        <v>153</v>
      </c>
      <c r="D80">
        <v>137</v>
      </c>
      <c r="E80">
        <v>16</v>
      </c>
      <c r="F80">
        <v>0</v>
      </c>
      <c r="H80" t="s">
        <v>186</v>
      </c>
      <c r="I80">
        <v>19</v>
      </c>
    </row>
    <row r="81" spans="1:9" x14ac:dyDescent="0.25">
      <c r="A81" t="s">
        <v>93</v>
      </c>
      <c r="B81">
        <v>535</v>
      </c>
      <c r="C81">
        <v>513</v>
      </c>
      <c r="D81">
        <v>445</v>
      </c>
      <c r="E81">
        <v>68</v>
      </c>
      <c r="F81">
        <v>0</v>
      </c>
      <c r="H81" t="s">
        <v>93</v>
      </c>
      <c r="I81">
        <v>45</v>
      </c>
    </row>
    <row r="82" spans="1:9" x14ac:dyDescent="0.25">
      <c r="A82" t="s">
        <v>161</v>
      </c>
      <c r="B82">
        <v>203</v>
      </c>
      <c r="C82">
        <v>197</v>
      </c>
      <c r="D82">
        <v>171</v>
      </c>
      <c r="E82">
        <v>26</v>
      </c>
      <c r="F82">
        <v>1</v>
      </c>
      <c r="H82" t="s">
        <v>161</v>
      </c>
      <c r="I82">
        <v>28</v>
      </c>
    </row>
    <row r="83" spans="1:9" x14ac:dyDescent="0.25">
      <c r="A83" t="s">
        <v>147</v>
      </c>
      <c r="B83">
        <v>69</v>
      </c>
      <c r="C83">
        <v>68</v>
      </c>
      <c r="D83">
        <v>59</v>
      </c>
      <c r="E83">
        <v>9</v>
      </c>
      <c r="F83">
        <v>0</v>
      </c>
      <c r="H83" t="s">
        <v>147</v>
      </c>
      <c r="I83">
        <v>6</v>
      </c>
    </row>
    <row r="84" spans="1:9" x14ac:dyDescent="0.25">
      <c r="A84" s="5" t="s">
        <v>55</v>
      </c>
      <c r="B84" s="5">
        <v>69</v>
      </c>
      <c r="C84" s="5">
        <v>63</v>
      </c>
      <c r="D84" s="5">
        <v>57</v>
      </c>
      <c r="E84" s="5">
        <v>6</v>
      </c>
      <c r="F84" s="5">
        <v>0</v>
      </c>
      <c r="H84" t="s">
        <v>55</v>
      </c>
      <c r="I84">
        <v>13</v>
      </c>
    </row>
    <row r="85" spans="1:9" x14ac:dyDescent="0.25">
      <c r="A85" s="5" t="s">
        <v>173</v>
      </c>
      <c r="B85" s="5">
        <v>269</v>
      </c>
      <c r="C85" s="5">
        <v>249</v>
      </c>
      <c r="D85" s="5">
        <v>202</v>
      </c>
      <c r="E85" s="5">
        <v>47</v>
      </c>
      <c r="F85" s="5">
        <v>0</v>
      </c>
      <c r="H85" t="s">
        <v>173</v>
      </c>
      <c r="I85">
        <v>58</v>
      </c>
    </row>
    <row r="86" spans="1:9" x14ac:dyDescent="0.25">
      <c r="A86" s="5" t="s">
        <v>99</v>
      </c>
      <c r="B86" s="5">
        <v>80</v>
      </c>
      <c r="C86" s="5">
        <v>76</v>
      </c>
      <c r="D86" s="5">
        <v>76</v>
      </c>
      <c r="E86" s="5">
        <v>0</v>
      </c>
      <c r="F86" s="5">
        <v>0</v>
      </c>
      <c r="H86" t="s">
        <v>99</v>
      </c>
      <c r="I86">
        <v>7</v>
      </c>
    </row>
    <row r="87" spans="1:9" x14ac:dyDescent="0.25">
      <c r="A87" s="5" t="s">
        <v>64</v>
      </c>
      <c r="B87" s="5">
        <v>94</v>
      </c>
      <c r="C87" s="5">
        <v>91</v>
      </c>
      <c r="D87" s="5">
        <v>86</v>
      </c>
      <c r="E87" s="5">
        <v>5</v>
      </c>
      <c r="F87" s="5">
        <v>0</v>
      </c>
      <c r="H87" s="5" t="s">
        <v>64</v>
      </c>
      <c r="I87">
        <v>0</v>
      </c>
    </row>
    <row r="88" spans="1:9" x14ac:dyDescent="0.25">
      <c r="A88" s="5" t="s">
        <v>47</v>
      </c>
      <c r="B88" s="5">
        <v>129</v>
      </c>
      <c r="C88" s="5">
        <v>122</v>
      </c>
      <c r="D88" s="5">
        <v>121</v>
      </c>
      <c r="E88" s="5">
        <v>1</v>
      </c>
      <c r="F88" s="5">
        <v>0</v>
      </c>
      <c r="H88" t="s">
        <v>47</v>
      </c>
      <c r="I88">
        <v>3</v>
      </c>
    </row>
    <row r="89" spans="1:9" x14ac:dyDescent="0.25">
      <c r="A89" s="5" t="s">
        <v>48</v>
      </c>
      <c r="B89" s="5">
        <v>79</v>
      </c>
      <c r="C89" s="5">
        <v>71</v>
      </c>
      <c r="D89" s="5">
        <v>61</v>
      </c>
      <c r="E89" s="5">
        <v>10</v>
      </c>
      <c r="F89" s="5">
        <v>0</v>
      </c>
      <c r="H89" t="s">
        <v>48</v>
      </c>
      <c r="I89">
        <v>4</v>
      </c>
    </row>
    <row r="90" spans="1:9" x14ac:dyDescent="0.25">
      <c r="A90" s="5" t="s">
        <v>109</v>
      </c>
      <c r="B90" s="5">
        <v>192</v>
      </c>
      <c r="C90" s="5">
        <v>187</v>
      </c>
      <c r="D90" s="5">
        <v>161</v>
      </c>
      <c r="E90" s="5">
        <v>26</v>
      </c>
      <c r="F90" s="5">
        <v>0</v>
      </c>
      <c r="H90" t="s">
        <v>109</v>
      </c>
      <c r="I90">
        <v>15</v>
      </c>
    </row>
    <row r="91" spans="1:9" x14ac:dyDescent="0.25">
      <c r="A91" s="5" t="s">
        <v>155</v>
      </c>
      <c r="B91" s="5">
        <v>560</v>
      </c>
      <c r="C91" s="5">
        <v>533</v>
      </c>
      <c r="D91" s="5">
        <v>496</v>
      </c>
      <c r="E91" s="5">
        <v>37</v>
      </c>
      <c r="F91" s="5">
        <v>1</v>
      </c>
      <c r="H91" t="s">
        <v>155</v>
      </c>
      <c r="I91">
        <v>46</v>
      </c>
    </row>
    <row r="92" spans="1:9" x14ac:dyDescent="0.25">
      <c r="A92" s="5" t="s">
        <v>142</v>
      </c>
      <c r="B92" s="5">
        <v>289</v>
      </c>
      <c r="C92" s="5">
        <v>257</v>
      </c>
      <c r="D92" s="5">
        <v>229</v>
      </c>
      <c r="E92" s="5">
        <v>28</v>
      </c>
      <c r="F92" s="5">
        <v>0</v>
      </c>
      <c r="H92" t="s">
        <v>142</v>
      </c>
      <c r="I92">
        <v>21</v>
      </c>
    </row>
    <row r="93" spans="1:9" x14ac:dyDescent="0.25">
      <c r="A93" s="5" t="s">
        <v>41</v>
      </c>
      <c r="B93" s="5">
        <v>242</v>
      </c>
      <c r="C93" s="5">
        <v>233</v>
      </c>
      <c r="D93" s="5">
        <v>211</v>
      </c>
      <c r="E93" s="5">
        <v>22</v>
      </c>
      <c r="F93" s="5">
        <v>0</v>
      </c>
      <c r="H93" t="s">
        <v>41</v>
      </c>
      <c r="I93">
        <v>33</v>
      </c>
    </row>
    <row r="94" spans="1:9" x14ac:dyDescent="0.25">
      <c r="A94" s="5" t="s">
        <v>152</v>
      </c>
      <c r="B94" s="5">
        <v>409</v>
      </c>
      <c r="C94" s="5">
        <v>381</v>
      </c>
      <c r="D94" s="5">
        <v>344</v>
      </c>
      <c r="E94" s="5">
        <v>37</v>
      </c>
      <c r="F94" s="5">
        <v>0</v>
      </c>
      <c r="H94" t="s">
        <v>152</v>
      </c>
      <c r="I94">
        <v>38</v>
      </c>
    </row>
    <row r="95" spans="1:9" x14ac:dyDescent="0.25">
      <c r="A95" s="5" t="s">
        <v>49</v>
      </c>
      <c r="B95" s="5">
        <v>95</v>
      </c>
      <c r="C95" s="5">
        <v>91</v>
      </c>
      <c r="D95" s="5">
        <v>78</v>
      </c>
      <c r="E95" s="5">
        <v>13</v>
      </c>
      <c r="F95" s="5">
        <v>1</v>
      </c>
      <c r="H95" t="s">
        <v>49</v>
      </c>
      <c r="I95">
        <v>9</v>
      </c>
    </row>
    <row r="96" spans="1:9" x14ac:dyDescent="0.25">
      <c r="A96" s="5" t="s">
        <v>65</v>
      </c>
      <c r="B96" s="5">
        <v>169</v>
      </c>
      <c r="C96" s="5">
        <v>160</v>
      </c>
      <c r="D96" s="5">
        <v>150</v>
      </c>
      <c r="E96" s="5">
        <v>10</v>
      </c>
      <c r="F96" s="5">
        <v>0</v>
      </c>
      <c r="H96" t="s">
        <v>65</v>
      </c>
      <c r="I96">
        <v>4</v>
      </c>
    </row>
    <row r="97" spans="1:9" x14ac:dyDescent="0.25">
      <c r="A97" s="5" t="s">
        <v>151</v>
      </c>
      <c r="B97" s="5">
        <v>130</v>
      </c>
      <c r="C97" s="5">
        <v>119</v>
      </c>
      <c r="D97" s="5">
        <v>114</v>
      </c>
      <c r="E97" s="5">
        <v>5</v>
      </c>
      <c r="F97" s="5">
        <v>0</v>
      </c>
      <c r="H97" t="s">
        <v>151</v>
      </c>
      <c r="I97">
        <v>19</v>
      </c>
    </row>
    <row r="98" spans="1:9" x14ac:dyDescent="0.25">
      <c r="A98" s="5" t="s">
        <v>35</v>
      </c>
      <c r="B98" s="5">
        <v>442</v>
      </c>
      <c r="C98" s="5">
        <v>428</v>
      </c>
      <c r="D98" s="5">
        <v>379</v>
      </c>
      <c r="E98" s="5">
        <v>49</v>
      </c>
      <c r="F98" s="5">
        <v>0</v>
      </c>
      <c r="H98" t="s">
        <v>35</v>
      </c>
      <c r="I98">
        <v>29</v>
      </c>
    </row>
    <row r="99" spans="1:9" x14ac:dyDescent="0.25">
      <c r="A99" s="5" t="s">
        <v>125</v>
      </c>
      <c r="B99" s="5">
        <v>89</v>
      </c>
      <c r="C99" s="5">
        <v>79</v>
      </c>
      <c r="D99" s="5">
        <v>74</v>
      </c>
      <c r="E99" s="5">
        <v>5</v>
      </c>
      <c r="F99" s="5">
        <v>0</v>
      </c>
      <c r="H99" t="s">
        <v>125</v>
      </c>
      <c r="I99">
        <v>9</v>
      </c>
    </row>
    <row r="100" spans="1:9" x14ac:dyDescent="0.25">
      <c r="A100" s="5" t="s">
        <v>132</v>
      </c>
      <c r="B100" s="5">
        <v>134</v>
      </c>
      <c r="C100" s="5">
        <v>130</v>
      </c>
      <c r="D100" s="5">
        <v>113</v>
      </c>
      <c r="E100" s="5">
        <v>17</v>
      </c>
      <c r="F100" s="5">
        <v>0</v>
      </c>
      <c r="H100" t="s">
        <v>132</v>
      </c>
      <c r="I100">
        <v>4</v>
      </c>
    </row>
    <row r="101" spans="1:9" x14ac:dyDescent="0.25">
      <c r="A101" s="5" t="s">
        <v>94</v>
      </c>
      <c r="B101" s="5">
        <v>113</v>
      </c>
      <c r="C101" s="5">
        <v>92</v>
      </c>
      <c r="D101" s="5">
        <v>83</v>
      </c>
      <c r="E101" s="5">
        <v>9</v>
      </c>
      <c r="F101" s="5">
        <v>0</v>
      </c>
      <c r="H101" t="s">
        <v>94</v>
      </c>
      <c r="I101">
        <v>13</v>
      </c>
    </row>
    <row r="102" spans="1:9" x14ac:dyDescent="0.25">
      <c r="A102" s="5" t="s">
        <v>162</v>
      </c>
      <c r="B102" s="5">
        <v>548</v>
      </c>
      <c r="C102" s="5">
        <v>514</v>
      </c>
      <c r="D102" s="5">
        <v>463</v>
      </c>
      <c r="E102" s="5">
        <v>51</v>
      </c>
      <c r="F102" s="5">
        <v>0</v>
      </c>
      <c r="H102" t="s">
        <v>162</v>
      </c>
      <c r="I102">
        <v>91</v>
      </c>
    </row>
    <row r="103" spans="1:9" x14ac:dyDescent="0.25">
      <c r="A103" s="5" t="s">
        <v>88</v>
      </c>
      <c r="B103" s="5">
        <v>51</v>
      </c>
      <c r="C103" s="5">
        <v>49</v>
      </c>
      <c r="D103" s="5">
        <v>38</v>
      </c>
      <c r="E103" s="5">
        <v>11</v>
      </c>
      <c r="F103" s="5">
        <v>1</v>
      </c>
      <c r="H103" t="s">
        <v>88</v>
      </c>
      <c r="I103">
        <v>12</v>
      </c>
    </row>
    <row r="104" spans="1:9" x14ac:dyDescent="0.25">
      <c r="A104" s="5" t="s">
        <v>73</v>
      </c>
      <c r="B104" s="5">
        <v>208</v>
      </c>
      <c r="C104" s="5">
        <v>200</v>
      </c>
      <c r="D104" s="5">
        <v>166</v>
      </c>
      <c r="E104" s="5">
        <v>34</v>
      </c>
      <c r="F104" s="5">
        <v>2</v>
      </c>
      <c r="H104" t="s">
        <v>73</v>
      </c>
      <c r="I104">
        <v>21</v>
      </c>
    </row>
    <row r="105" spans="1:9" x14ac:dyDescent="0.25">
      <c r="A105" s="5" t="s">
        <v>178</v>
      </c>
      <c r="B105" s="5">
        <v>97</v>
      </c>
      <c r="C105" s="5">
        <v>91</v>
      </c>
      <c r="D105" s="5">
        <v>76</v>
      </c>
      <c r="E105" s="5">
        <v>15</v>
      </c>
      <c r="F105" s="5">
        <v>1</v>
      </c>
      <c r="H105" t="s">
        <v>178</v>
      </c>
      <c r="I105">
        <v>10</v>
      </c>
    </row>
    <row r="106" spans="1:9" x14ac:dyDescent="0.25">
      <c r="A106" s="5" t="s">
        <v>50</v>
      </c>
      <c r="B106" s="5">
        <v>110</v>
      </c>
      <c r="C106" s="5">
        <v>101</v>
      </c>
      <c r="D106" s="5">
        <v>85</v>
      </c>
      <c r="E106" s="5">
        <v>16</v>
      </c>
      <c r="F106" s="5">
        <v>0</v>
      </c>
      <c r="H106" t="s">
        <v>50</v>
      </c>
      <c r="I106">
        <v>18</v>
      </c>
    </row>
    <row r="107" spans="1:9" x14ac:dyDescent="0.25">
      <c r="A107" s="5" t="s">
        <v>118</v>
      </c>
      <c r="B107" s="5">
        <v>118</v>
      </c>
      <c r="C107" s="5">
        <v>110</v>
      </c>
      <c r="D107" s="5">
        <v>93</v>
      </c>
      <c r="E107" s="5">
        <v>17</v>
      </c>
      <c r="F107" s="5">
        <v>0</v>
      </c>
      <c r="H107" t="s">
        <v>118</v>
      </c>
      <c r="I107">
        <v>13</v>
      </c>
    </row>
    <row r="108" spans="1:9" x14ac:dyDescent="0.25">
      <c r="A108" s="5" t="s">
        <v>42</v>
      </c>
      <c r="B108" s="5">
        <v>136</v>
      </c>
      <c r="C108" s="5">
        <v>131</v>
      </c>
      <c r="D108" s="5">
        <v>123</v>
      </c>
      <c r="E108" s="5">
        <v>8</v>
      </c>
      <c r="F108" s="5">
        <v>0</v>
      </c>
      <c r="H108" t="s">
        <v>42</v>
      </c>
      <c r="I108">
        <v>4</v>
      </c>
    </row>
    <row r="109" spans="1:9" x14ac:dyDescent="0.25">
      <c r="A109" s="5" t="s">
        <v>170</v>
      </c>
      <c r="B109" s="5">
        <v>114</v>
      </c>
      <c r="C109" s="5">
        <v>110</v>
      </c>
      <c r="D109" s="5">
        <v>94</v>
      </c>
      <c r="E109" s="5">
        <v>16</v>
      </c>
      <c r="F109" s="5">
        <v>0</v>
      </c>
      <c r="H109" t="s">
        <v>170</v>
      </c>
      <c r="I109">
        <v>14</v>
      </c>
    </row>
    <row r="110" spans="1:9" x14ac:dyDescent="0.25">
      <c r="A110" s="5" t="s">
        <v>120</v>
      </c>
      <c r="B110" s="5">
        <v>72</v>
      </c>
      <c r="C110" s="5">
        <v>59</v>
      </c>
      <c r="D110" s="5">
        <v>56</v>
      </c>
      <c r="E110" s="5">
        <v>3</v>
      </c>
      <c r="F110" s="5">
        <v>0</v>
      </c>
      <c r="H110" t="s">
        <v>120</v>
      </c>
      <c r="I110">
        <v>7</v>
      </c>
    </row>
    <row r="111" spans="1:9" x14ac:dyDescent="0.25">
      <c r="A111" s="5" t="s">
        <v>167</v>
      </c>
      <c r="B111" s="5">
        <v>107</v>
      </c>
      <c r="C111" s="5">
        <v>102</v>
      </c>
      <c r="D111" s="5">
        <v>99</v>
      </c>
      <c r="E111" s="5">
        <v>3</v>
      </c>
      <c r="F111" s="5">
        <v>0</v>
      </c>
      <c r="H111" t="s">
        <v>167</v>
      </c>
      <c r="I111">
        <v>2</v>
      </c>
    </row>
    <row r="112" spans="1:9" x14ac:dyDescent="0.25">
      <c r="A112" s="5" t="s">
        <v>43</v>
      </c>
      <c r="B112" s="5">
        <v>162</v>
      </c>
      <c r="C112" s="5">
        <v>154</v>
      </c>
      <c r="D112" s="5">
        <v>149</v>
      </c>
      <c r="E112" s="5">
        <v>5</v>
      </c>
      <c r="F112" s="5">
        <v>0</v>
      </c>
      <c r="H112" t="s">
        <v>43</v>
      </c>
      <c r="I112">
        <v>9</v>
      </c>
    </row>
    <row r="113" spans="1:9" x14ac:dyDescent="0.25">
      <c r="A113" s="5" t="s">
        <v>171</v>
      </c>
      <c r="B113" s="5">
        <v>123</v>
      </c>
      <c r="C113" s="5">
        <v>119</v>
      </c>
      <c r="D113" s="5">
        <v>108</v>
      </c>
      <c r="E113" s="5">
        <v>11</v>
      </c>
      <c r="F113" s="5">
        <v>0</v>
      </c>
      <c r="H113" t="s">
        <v>171</v>
      </c>
      <c r="I113">
        <v>8</v>
      </c>
    </row>
    <row r="114" spans="1:9" x14ac:dyDescent="0.25">
      <c r="A114" s="5" t="s">
        <v>149</v>
      </c>
      <c r="B114" s="5">
        <v>103</v>
      </c>
      <c r="C114" s="5">
        <v>97</v>
      </c>
      <c r="D114" s="5">
        <v>95</v>
      </c>
      <c r="E114" s="5">
        <v>2</v>
      </c>
      <c r="F114" s="5">
        <v>0</v>
      </c>
      <c r="H114" t="s">
        <v>149</v>
      </c>
      <c r="I114">
        <v>4</v>
      </c>
    </row>
    <row r="115" spans="1:9" x14ac:dyDescent="0.25">
      <c r="A115" s="5" t="s">
        <v>112</v>
      </c>
      <c r="B115" s="5">
        <v>48</v>
      </c>
      <c r="C115" s="5">
        <v>47</v>
      </c>
      <c r="D115" s="5">
        <v>37</v>
      </c>
      <c r="E115" s="5">
        <v>10</v>
      </c>
      <c r="F115" s="5">
        <v>0</v>
      </c>
      <c r="H115" t="s">
        <v>112</v>
      </c>
      <c r="I115">
        <v>4</v>
      </c>
    </row>
    <row r="116" spans="1:9" x14ac:dyDescent="0.25">
      <c r="A116" s="5" t="s">
        <v>179</v>
      </c>
      <c r="B116" s="5">
        <v>31</v>
      </c>
      <c r="C116" s="5">
        <v>30</v>
      </c>
      <c r="D116" s="5">
        <v>29</v>
      </c>
      <c r="E116" s="5">
        <v>1</v>
      </c>
      <c r="F116" s="5">
        <v>1</v>
      </c>
      <c r="H116" t="s">
        <v>179</v>
      </c>
      <c r="I116">
        <v>5</v>
      </c>
    </row>
    <row r="117" spans="1:9" x14ac:dyDescent="0.25">
      <c r="A117" s="5" t="s">
        <v>145</v>
      </c>
      <c r="B117" s="5">
        <v>166</v>
      </c>
      <c r="C117" s="5">
        <v>155</v>
      </c>
      <c r="D117" s="5">
        <v>146</v>
      </c>
      <c r="E117" s="5">
        <v>9</v>
      </c>
      <c r="F117" s="5">
        <v>0</v>
      </c>
      <c r="H117" t="s">
        <v>145</v>
      </c>
      <c r="I117">
        <v>9</v>
      </c>
    </row>
    <row r="118" spans="1:9" x14ac:dyDescent="0.25">
      <c r="A118" s="5" t="s">
        <v>62</v>
      </c>
      <c r="B118" s="5">
        <v>324</v>
      </c>
      <c r="C118" s="5">
        <v>316</v>
      </c>
      <c r="D118" s="5">
        <v>298</v>
      </c>
      <c r="E118" s="5">
        <v>18</v>
      </c>
      <c r="F118" s="5">
        <v>0</v>
      </c>
      <c r="H118" t="s">
        <v>62</v>
      </c>
      <c r="I118">
        <v>28</v>
      </c>
    </row>
    <row r="119" spans="1:9" x14ac:dyDescent="0.25">
      <c r="A119" s="5" t="s">
        <v>89</v>
      </c>
      <c r="B119" s="5">
        <v>99</v>
      </c>
      <c r="C119" s="5">
        <v>97</v>
      </c>
      <c r="D119" s="5">
        <v>88</v>
      </c>
      <c r="E119" s="5">
        <v>9</v>
      </c>
      <c r="F119" s="5">
        <v>0</v>
      </c>
      <c r="H119" t="s">
        <v>89</v>
      </c>
      <c r="I119">
        <v>4</v>
      </c>
    </row>
    <row r="120" spans="1:9" x14ac:dyDescent="0.25">
      <c r="A120" s="5" t="s">
        <v>124</v>
      </c>
      <c r="B120" s="5">
        <v>37</v>
      </c>
      <c r="C120" s="5">
        <v>34</v>
      </c>
      <c r="D120" s="5">
        <v>32</v>
      </c>
      <c r="E120" s="5">
        <v>2</v>
      </c>
      <c r="F120" s="5">
        <v>0</v>
      </c>
      <c r="H120" t="s">
        <v>124</v>
      </c>
      <c r="I120">
        <v>1</v>
      </c>
    </row>
    <row r="121" spans="1:9" x14ac:dyDescent="0.25">
      <c r="A121" s="5" t="s">
        <v>158</v>
      </c>
      <c r="B121" s="5">
        <v>306</v>
      </c>
      <c r="C121" s="5">
        <v>288</v>
      </c>
      <c r="D121" s="5">
        <v>264</v>
      </c>
      <c r="E121" s="5">
        <v>24</v>
      </c>
      <c r="F121" s="5">
        <v>1</v>
      </c>
      <c r="H121" t="s">
        <v>158</v>
      </c>
      <c r="I121">
        <v>29</v>
      </c>
    </row>
    <row r="122" spans="1:9" x14ac:dyDescent="0.25">
      <c r="A122" s="5" t="s">
        <v>90</v>
      </c>
      <c r="B122" s="5">
        <v>62</v>
      </c>
      <c r="C122" s="5">
        <v>61</v>
      </c>
      <c r="D122" s="5">
        <v>57</v>
      </c>
      <c r="E122" s="5">
        <v>4</v>
      </c>
      <c r="F122" s="5">
        <v>1</v>
      </c>
      <c r="H122" t="s">
        <v>90</v>
      </c>
      <c r="I122">
        <v>2</v>
      </c>
    </row>
    <row r="123" spans="1:9" x14ac:dyDescent="0.25">
      <c r="A123" s="5" t="s">
        <v>163</v>
      </c>
      <c r="B123" s="5">
        <v>109</v>
      </c>
      <c r="C123" s="5">
        <v>105</v>
      </c>
      <c r="D123" s="5">
        <v>97</v>
      </c>
      <c r="E123" s="5">
        <v>8</v>
      </c>
      <c r="F123" s="5">
        <v>0</v>
      </c>
      <c r="H123" t="s">
        <v>163</v>
      </c>
      <c r="I123">
        <v>5</v>
      </c>
    </row>
    <row r="124" spans="1:9" x14ac:dyDescent="0.25">
      <c r="A124" s="5" t="s">
        <v>168</v>
      </c>
      <c r="B124" s="5">
        <v>65</v>
      </c>
      <c r="C124" s="5">
        <v>50</v>
      </c>
      <c r="D124" s="5">
        <v>49</v>
      </c>
      <c r="E124" s="5">
        <v>1</v>
      </c>
      <c r="F124" s="5">
        <v>0</v>
      </c>
      <c r="H124" t="s">
        <v>168</v>
      </c>
      <c r="I124">
        <v>1</v>
      </c>
    </row>
    <row r="125" spans="1:9" x14ac:dyDescent="0.25">
      <c r="A125" s="5" t="s">
        <v>164</v>
      </c>
      <c r="B125" s="5">
        <v>275</v>
      </c>
      <c r="C125" s="5">
        <v>262</v>
      </c>
      <c r="D125" s="5">
        <v>253</v>
      </c>
      <c r="E125" s="5">
        <v>9</v>
      </c>
      <c r="F125" s="5">
        <v>0</v>
      </c>
      <c r="H125" t="s">
        <v>164</v>
      </c>
      <c r="I125">
        <v>16</v>
      </c>
    </row>
    <row r="126" spans="1:9" x14ac:dyDescent="0.25">
      <c r="A126" s="5" t="s">
        <v>66</v>
      </c>
      <c r="B126" s="5">
        <v>709</v>
      </c>
      <c r="C126" s="5">
        <v>669</v>
      </c>
      <c r="D126" s="5">
        <v>618</v>
      </c>
      <c r="E126" s="5">
        <v>51</v>
      </c>
      <c r="F126" s="5">
        <v>1</v>
      </c>
      <c r="H126" t="s">
        <v>66</v>
      </c>
      <c r="I126">
        <v>64</v>
      </c>
    </row>
    <row r="127" spans="1:9" x14ac:dyDescent="0.25">
      <c r="A127" s="5" t="s">
        <v>95</v>
      </c>
      <c r="B127" s="5">
        <v>153</v>
      </c>
      <c r="C127" s="5">
        <v>145</v>
      </c>
      <c r="D127" s="5">
        <v>133</v>
      </c>
      <c r="E127" s="5">
        <v>12</v>
      </c>
      <c r="F127" s="5">
        <v>0</v>
      </c>
      <c r="H127" t="s">
        <v>95</v>
      </c>
      <c r="I127">
        <v>4</v>
      </c>
    </row>
    <row r="128" spans="1:9" x14ac:dyDescent="0.25">
      <c r="A128" s="5" t="s">
        <v>31</v>
      </c>
      <c r="B128" s="5">
        <v>358</v>
      </c>
      <c r="C128" s="5">
        <v>308</v>
      </c>
      <c r="D128" s="5">
        <v>249</v>
      </c>
      <c r="E128" s="5">
        <v>59</v>
      </c>
      <c r="F128" s="5">
        <v>1</v>
      </c>
      <c r="H128" t="s">
        <v>31</v>
      </c>
      <c r="I128">
        <v>69</v>
      </c>
    </row>
    <row r="129" spans="1:9" x14ac:dyDescent="0.25">
      <c r="A129" s="5" t="s">
        <v>91</v>
      </c>
      <c r="B129" s="5">
        <v>47</v>
      </c>
      <c r="C129" s="5">
        <v>42</v>
      </c>
      <c r="D129" s="5">
        <v>34</v>
      </c>
      <c r="E129" s="5">
        <v>8</v>
      </c>
      <c r="F129" s="5">
        <v>0</v>
      </c>
      <c r="H129" t="s">
        <v>91</v>
      </c>
      <c r="I129">
        <v>8</v>
      </c>
    </row>
    <row r="130" spans="1:9" x14ac:dyDescent="0.25">
      <c r="A130" s="5" t="s">
        <v>81</v>
      </c>
      <c r="B130" s="5">
        <v>186</v>
      </c>
      <c r="C130" s="5">
        <v>176</v>
      </c>
      <c r="D130" s="5">
        <v>157</v>
      </c>
      <c r="E130" s="5">
        <v>19</v>
      </c>
      <c r="F130" s="5">
        <v>0</v>
      </c>
      <c r="H130" t="s">
        <v>81</v>
      </c>
      <c r="I130">
        <v>30</v>
      </c>
    </row>
    <row r="131" spans="1:9" x14ac:dyDescent="0.25">
      <c r="A131" s="5" t="s">
        <v>111</v>
      </c>
      <c r="B131" s="5">
        <v>216</v>
      </c>
      <c r="C131" s="5">
        <v>193</v>
      </c>
      <c r="D131" s="5">
        <v>173</v>
      </c>
      <c r="E131" s="5">
        <v>20</v>
      </c>
      <c r="F131" s="5">
        <v>0</v>
      </c>
      <c r="H131" t="s">
        <v>111</v>
      </c>
      <c r="I131">
        <v>24</v>
      </c>
    </row>
    <row r="132" spans="1:9" x14ac:dyDescent="0.25">
      <c r="A132" s="5" t="s">
        <v>67</v>
      </c>
      <c r="B132" s="5">
        <v>129</v>
      </c>
      <c r="C132" s="5">
        <v>127</v>
      </c>
      <c r="D132" s="5">
        <v>118</v>
      </c>
      <c r="E132" s="5">
        <v>9</v>
      </c>
      <c r="F132" s="5">
        <v>0</v>
      </c>
      <c r="H132" t="s">
        <v>67</v>
      </c>
      <c r="I132">
        <v>4</v>
      </c>
    </row>
    <row r="133" spans="1:9" x14ac:dyDescent="0.25">
      <c r="A133" s="5" t="s">
        <v>44</v>
      </c>
      <c r="B133" s="5">
        <v>207</v>
      </c>
      <c r="C133" s="5">
        <v>192</v>
      </c>
      <c r="D133" s="5">
        <v>172</v>
      </c>
      <c r="E133" s="5">
        <v>20</v>
      </c>
      <c r="F133" s="5">
        <v>4</v>
      </c>
      <c r="H133" t="s">
        <v>44</v>
      </c>
      <c r="I133">
        <v>10</v>
      </c>
    </row>
    <row r="134" spans="1:9" x14ac:dyDescent="0.25">
      <c r="A134" s="5" t="s">
        <v>113</v>
      </c>
      <c r="B134" s="5">
        <v>337</v>
      </c>
      <c r="C134" s="5">
        <v>314</v>
      </c>
      <c r="D134" s="5">
        <v>299</v>
      </c>
      <c r="E134" s="5">
        <v>15</v>
      </c>
      <c r="F134" s="5">
        <v>1</v>
      </c>
      <c r="H134" t="s">
        <v>113</v>
      </c>
      <c r="I134">
        <v>14</v>
      </c>
    </row>
    <row r="135" spans="1:9" x14ac:dyDescent="0.25">
      <c r="A135" s="5" t="s">
        <v>172</v>
      </c>
      <c r="B135" s="5">
        <v>54</v>
      </c>
      <c r="C135" s="5">
        <v>53</v>
      </c>
      <c r="D135" s="5">
        <v>53</v>
      </c>
      <c r="E135" s="5">
        <v>0</v>
      </c>
      <c r="F135" s="5">
        <v>0</v>
      </c>
      <c r="H135" t="s">
        <v>172</v>
      </c>
      <c r="I135">
        <v>9</v>
      </c>
    </row>
    <row r="136" spans="1:9" x14ac:dyDescent="0.25">
      <c r="A136" s="5" t="s">
        <v>169</v>
      </c>
      <c r="B136" s="5">
        <v>100</v>
      </c>
      <c r="C136" s="5">
        <v>97</v>
      </c>
      <c r="D136" s="5">
        <v>86</v>
      </c>
      <c r="E136" s="5">
        <v>11</v>
      </c>
      <c r="F136" s="5">
        <v>0</v>
      </c>
      <c r="H136" t="s">
        <v>169</v>
      </c>
      <c r="I136">
        <v>9</v>
      </c>
    </row>
    <row r="137" spans="1:9" x14ac:dyDescent="0.25">
      <c r="A137" s="5" t="s">
        <v>82</v>
      </c>
      <c r="B137" s="5">
        <v>424</v>
      </c>
      <c r="C137" s="5">
        <v>385</v>
      </c>
      <c r="D137" s="5">
        <v>345</v>
      </c>
      <c r="E137" s="5">
        <v>40</v>
      </c>
      <c r="F137" s="5">
        <v>1</v>
      </c>
      <c r="H137" t="s">
        <v>82</v>
      </c>
      <c r="I137">
        <v>39</v>
      </c>
    </row>
    <row r="138" spans="1:9" x14ac:dyDescent="0.25">
      <c r="A138" s="5" t="s">
        <v>146</v>
      </c>
      <c r="B138" s="5">
        <v>44</v>
      </c>
      <c r="C138" s="5">
        <v>41</v>
      </c>
      <c r="D138" s="5">
        <v>34</v>
      </c>
      <c r="E138" s="5">
        <v>7</v>
      </c>
      <c r="F138" s="5">
        <v>0</v>
      </c>
      <c r="H138" t="s">
        <v>146</v>
      </c>
      <c r="I138">
        <v>2</v>
      </c>
    </row>
    <row r="139" spans="1:9" x14ac:dyDescent="0.25">
      <c r="A139" s="5" t="s">
        <v>32</v>
      </c>
      <c r="B139" s="5">
        <v>707</v>
      </c>
      <c r="C139" s="5">
        <v>675</v>
      </c>
      <c r="D139" s="5">
        <f>534+75</f>
        <v>609</v>
      </c>
      <c r="E139" s="5">
        <f>142-88+12</f>
        <v>66</v>
      </c>
      <c r="F139" s="5">
        <v>1</v>
      </c>
      <c r="H139" t="s">
        <v>32</v>
      </c>
      <c r="I139">
        <v>88</v>
      </c>
    </row>
    <row r="140" spans="1:9" x14ac:dyDescent="0.25">
      <c r="A140" s="5" t="s">
        <v>166</v>
      </c>
      <c r="B140" s="5">
        <v>409</v>
      </c>
      <c r="C140" s="5">
        <v>400</v>
      </c>
      <c r="D140" s="5">
        <f>369+12</f>
        <v>381</v>
      </c>
      <c r="E140" s="5">
        <f>32-15+2</f>
        <v>19</v>
      </c>
      <c r="F140" s="5">
        <v>0</v>
      </c>
      <c r="H140" t="s">
        <v>166</v>
      </c>
      <c r="I140">
        <v>15</v>
      </c>
    </row>
    <row r="141" spans="1:9" x14ac:dyDescent="0.25">
      <c r="A141" s="5" t="s">
        <v>45</v>
      </c>
      <c r="B141" s="5">
        <v>106</v>
      </c>
      <c r="C141" s="5">
        <v>103</v>
      </c>
      <c r="D141" s="5">
        <v>86</v>
      </c>
      <c r="E141" s="5">
        <f>21-5+1</f>
        <v>17</v>
      </c>
      <c r="F141" s="5">
        <v>0</v>
      </c>
      <c r="H141" t="s">
        <v>45</v>
      </c>
      <c r="I141">
        <v>5</v>
      </c>
    </row>
    <row r="142" spans="1:9" x14ac:dyDescent="0.25">
      <c r="A142" s="5" t="s">
        <v>63</v>
      </c>
      <c r="B142" s="5">
        <v>183</v>
      </c>
      <c r="C142" s="5">
        <v>173</v>
      </c>
      <c r="D142" s="5">
        <v>169</v>
      </c>
      <c r="E142" s="5">
        <v>4</v>
      </c>
      <c r="F142" s="5">
        <v>0</v>
      </c>
      <c r="H142" t="s">
        <v>63</v>
      </c>
      <c r="I142">
        <v>5</v>
      </c>
    </row>
    <row r="143" spans="1:9" x14ac:dyDescent="0.25">
      <c r="A143" s="5" t="s">
        <v>33</v>
      </c>
      <c r="B143" s="5">
        <v>88</v>
      </c>
      <c r="C143" s="5">
        <v>82</v>
      </c>
      <c r="D143" s="5">
        <v>81</v>
      </c>
      <c r="E143" s="5">
        <v>1</v>
      </c>
      <c r="F143" s="5">
        <v>0</v>
      </c>
      <c r="H143" s="5" t="s">
        <v>33</v>
      </c>
      <c r="I143">
        <v>0</v>
      </c>
    </row>
    <row r="144" spans="1:9" x14ac:dyDescent="0.25">
      <c r="A144" s="5" t="s">
        <v>75</v>
      </c>
      <c r="B144" s="5">
        <v>85</v>
      </c>
      <c r="C144" s="5">
        <v>80</v>
      </c>
      <c r="D144" s="5">
        <v>73</v>
      </c>
      <c r="E144" s="5">
        <v>7</v>
      </c>
      <c r="F144" s="5">
        <v>0</v>
      </c>
      <c r="H144" t="s">
        <v>75</v>
      </c>
      <c r="I144">
        <v>4</v>
      </c>
    </row>
    <row r="145" spans="1:11" x14ac:dyDescent="0.25">
      <c r="A145" s="5" t="s">
        <v>121</v>
      </c>
      <c r="B145" s="5">
        <v>208</v>
      </c>
      <c r="C145" s="5">
        <v>193</v>
      </c>
      <c r="D145" s="5">
        <v>175</v>
      </c>
      <c r="E145" s="5">
        <v>18</v>
      </c>
      <c r="F145" s="5">
        <v>0</v>
      </c>
      <c r="H145" t="s">
        <v>121</v>
      </c>
      <c r="I145">
        <v>15</v>
      </c>
    </row>
    <row r="146" spans="1:11" x14ac:dyDescent="0.25">
      <c r="A146" s="5" t="s">
        <v>143</v>
      </c>
      <c r="B146" s="5">
        <v>282</v>
      </c>
      <c r="C146" s="5">
        <v>265</v>
      </c>
      <c r="D146" s="5">
        <f>217+16</f>
        <v>233</v>
      </c>
      <c r="E146" s="5">
        <f>49-26+9</f>
        <v>32</v>
      </c>
      <c r="F146" s="5">
        <v>0</v>
      </c>
      <c r="H146" t="s">
        <v>143</v>
      </c>
      <c r="I146">
        <v>26</v>
      </c>
    </row>
    <row r="147" spans="1:11" x14ac:dyDescent="0.25">
      <c r="A147" s="5" t="s">
        <v>159</v>
      </c>
      <c r="B147" s="5">
        <v>231</v>
      </c>
      <c r="C147" s="5">
        <v>212</v>
      </c>
      <c r="D147" s="5">
        <v>183</v>
      </c>
      <c r="E147" s="5">
        <f>43-17+3</f>
        <v>29</v>
      </c>
      <c r="F147" s="5">
        <v>0</v>
      </c>
      <c r="H147" t="s">
        <v>159</v>
      </c>
      <c r="I147">
        <v>17</v>
      </c>
    </row>
    <row r="148" spans="1:11" x14ac:dyDescent="0.25">
      <c r="A148" s="5" t="s">
        <v>139</v>
      </c>
      <c r="B148" s="5">
        <v>107</v>
      </c>
      <c r="C148" s="5">
        <v>105</v>
      </c>
      <c r="D148" s="5">
        <v>96</v>
      </c>
      <c r="E148" s="5">
        <v>9</v>
      </c>
      <c r="F148" s="5">
        <v>0</v>
      </c>
      <c r="H148" t="s">
        <v>139</v>
      </c>
      <c r="I148">
        <v>5</v>
      </c>
    </row>
    <row r="149" spans="1:11" x14ac:dyDescent="0.25">
      <c r="A149" s="5" t="s">
        <v>176</v>
      </c>
      <c r="B149" s="5">
        <v>694</v>
      </c>
      <c r="C149" s="5">
        <v>584</v>
      </c>
      <c r="D149" s="5">
        <f>486+48</f>
        <v>534</v>
      </c>
      <c r="E149" s="5">
        <f>110-65+5</f>
        <v>50</v>
      </c>
      <c r="F149" s="5">
        <v>14</v>
      </c>
      <c r="H149" t="s">
        <v>176</v>
      </c>
      <c r="I149">
        <v>65</v>
      </c>
    </row>
    <row r="150" spans="1:11" x14ac:dyDescent="0.25">
      <c r="A150" s="5" t="s">
        <v>100</v>
      </c>
      <c r="B150" s="5">
        <v>163</v>
      </c>
      <c r="C150" s="5">
        <v>158</v>
      </c>
      <c r="D150" s="5">
        <f>118+26</f>
        <v>144</v>
      </c>
      <c r="E150" s="5">
        <f>40-29+3</f>
        <v>14</v>
      </c>
      <c r="F150" s="5">
        <v>0</v>
      </c>
      <c r="H150" t="s">
        <v>100</v>
      </c>
      <c r="I150">
        <v>29</v>
      </c>
      <c r="K150" s="2" t="s">
        <v>197</v>
      </c>
    </row>
    <row r="151" spans="1:11" x14ac:dyDescent="0.25">
      <c r="A151" s="5" t="s">
        <v>56</v>
      </c>
      <c r="B151" s="5">
        <v>358</v>
      </c>
      <c r="C151" s="5">
        <v>344</v>
      </c>
      <c r="D151" s="5">
        <f>308+14</f>
        <v>322</v>
      </c>
      <c r="E151" s="5">
        <v>22</v>
      </c>
      <c r="F151" s="5">
        <v>0</v>
      </c>
      <c r="H151" t="s">
        <v>56</v>
      </c>
      <c r="I151">
        <v>16</v>
      </c>
      <c r="K151" s="16" t="s">
        <v>196</v>
      </c>
    </row>
    <row r="152" spans="1:11" x14ac:dyDescent="0.25">
      <c r="A152" s="5" t="s">
        <v>51</v>
      </c>
      <c r="B152" s="5">
        <v>105</v>
      </c>
      <c r="C152" s="5">
        <v>98</v>
      </c>
      <c r="D152" s="5">
        <v>85</v>
      </c>
      <c r="E152" s="5">
        <f>17-5+1</f>
        <v>13</v>
      </c>
      <c r="F152" s="5">
        <v>2</v>
      </c>
      <c r="H152" t="s">
        <v>51</v>
      </c>
      <c r="I152">
        <v>5</v>
      </c>
      <c r="K152" s="16" t="s">
        <v>79</v>
      </c>
    </row>
    <row r="153" spans="1:11" x14ac:dyDescent="0.25">
      <c r="A153" s="5" t="s">
        <v>122</v>
      </c>
      <c r="B153" s="5">
        <v>157</v>
      </c>
      <c r="C153" s="5">
        <v>135</v>
      </c>
      <c r="D153" s="5">
        <v>129</v>
      </c>
      <c r="E153" s="5">
        <v>6</v>
      </c>
      <c r="F153" s="5">
        <v>0</v>
      </c>
      <c r="H153" t="s">
        <v>122</v>
      </c>
      <c r="I153">
        <v>14</v>
      </c>
      <c r="K153" s="16" t="s">
        <v>116</v>
      </c>
    </row>
    <row r="154" spans="1:11" x14ac:dyDescent="0.25">
      <c r="A154" s="5" t="s">
        <v>134</v>
      </c>
      <c r="B154" s="5">
        <v>16</v>
      </c>
      <c r="C154" s="5">
        <v>13</v>
      </c>
      <c r="D154" s="5">
        <v>11</v>
      </c>
      <c r="E154" s="5">
        <v>2</v>
      </c>
      <c r="F154" s="5">
        <v>0</v>
      </c>
      <c r="H154" t="s">
        <v>134</v>
      </c>
      <c r="I154">
        <v>1</v>
      </c>
      <c r="K154" s="16" t="s">
        <v>140</v>
      </c>
    </row>
    <row r="155" spans="1:11" x14ac:dyDescent="0.25">
      <c r="A155" s="5" t="s">
        <v>129</v>
      </c>
      <c r="B155" s="5">
        <v>239</v>
      </c>
      <c r="C155" s="5">
        <v>230</v>
      </c>
      <c r="D155" s="5">
        <f>172+33</f>
        <v>205</v>
      </c>
      <c r="E155" s="5">
        <f>58-36+3</f>
        <v>25</v>
      </c>
      <c r="F155" s="5">
        <v>0</v>
      </c>
      <c r="H155" t="s">
        <v>129</v>
      </c>
      <c r="I155">
        <v>36</v>
      </c>
      <c r="K155" s="16" t="s">
        <v>103</v>
      </c>
    </row>
    <row r="156" spans="1:11" x14ac:dyDescent="0.25">
      <c r="A156" s="5" t="s">
        <v>131</v>
      </c>
      <c r="B156" s="5">
        <v>175</v>
      </c>
      <c r="C156" s="5">
        <v>166</v>
      </c>
      <c r="D156" s="5">
        <v>162</v>
      </c>
      <c r="E156" s="5">
        <v>4</v>
      </c>
      <c r="F156" s="5">
        <v>0</v>
      </c>
      <c r="H156" t="s">
        <v>131</v>
      </c>
      <c r="I156">
        <v>16</v>
      </c>
      <c r="K156" s="16" t="s">
        <v>101</v>
      </c>
    </row>
    <row r="157" spans="1:11" x14ac:dyDescent="0.25">
      <c r="A157" s="5" t="s">
        <v>180</v>
      </c>
      <c r="B157" s="5">
        <v>92</v>
      </c>
      <c r="C157" s="5">
        <v>89</v>
      </c>
      <c r="D157" s="5">
        <v>83</v>
      </c>
      <c r="E157" s="5">
        <v>6</v>
      </c>
      <c r="F157" s="5">
        <v>0</v>
      </c>
      <c r="H157" t="s">
        <v>180</v>
      </c>
      <c r="I157">
        <v>3</v>
      </c>
      <c r="K157" s="16" t="s">
        <v>36</v>
      </c>
    </row>
    <row r="158" spans="1:11" x14ac:dyDescent="0.25">
      <c r="A158" s="5" t="s">
        <v>137</v>
      </c>
      <c r="B158" s="5">
        <v>280</v>
      </c>
      <c r="C158" s="5">
        <v>267</v>
      </c>
      <c r="D158" s="5">
        <f>193+35</f>
        <v>228</v>
      </c>
      <c r="E158" s="5">
        <f>75-39+3</f>
        <v>39</v>
      </c>
      <c r="F158" s="5">
        <v>0</v>
      </c>
      <c r="H158" t="s">
        <v>137</v>
      </c>
      <c r="I158">
        <v>39</v>
      </c>
      <c r="K158" s="16" t="s">
        <v>102</v>
      </c>
    </row>
    <row r="159" spans="1:11" x14ac:dyDescent="0.25">
      <c r="A159" s="5" t="s">
        <v>83</v>
      </c>
      <c r="B159" s="5">
        <v>366</v>
      </c>
      <c r="C159" s="5">
        <v>346</v>
      </c>
      <c r="D159" s="5">
        <f>289+26</f>
        <v>315</v>
      </c>
      <c r="E159" s="5">
        <f>60-37+8</f>
        <v>31</v>
      </c>
      <c r="F159" s="5">
        <v>0</v>
      </c>
      <c r="H159" t="s">
        <v>83</v>
      </c>
      <c r="I159">
        <v>37</v>
      </c>
      <c r="K159" s="16" t="s">
        <v>78</v>
      </c>
    </row>
    <row r="160" spans="1:11" x14ac:dyDescent="0.25">
      <c r="A160" s="5" t="s">
        <v>157</v>
      </c>
      <c r="B160" s="5">
        <v>34</v>
      </c>
      <c r="C160" s="5">
        <v>33</v>
      </c>
      <c r="D160" s="5">
        <v>33</v>
      </c>
      <c r="E160" s="5">
        <v>0</v>
      </c>
      <c r="F160" s="5">
        <v>0</v>
      </c>
      <c r="H160" s="5" t="s">
        <v>157</v>
      </c>
      <c r="I160">
        <v>0</v>
      </c>
      <c r="K160" s="16" t="s">
        <v>26</v>
      </c>
    </row>
    <row r="161" spans="1:11" x14ac:dyDescent="0.25">
      <c r="A161" s="5" t="s">
        <v>144</v>
      </c>
      <c r="B161" s="5">
        <v>781</v>
      </c>
      <c r="C161" s="5">
        <v>641</v>
      </c>
      <c r="D161" s="5">
        <f>519+50</f>
        <v>569</v>
      </c>
      <c r="E161" s="5">
        <f>148-91+15</f>
        <v>72</v>
      </c>
      <c r="F161" s="5">
        <v>8</v>
      </c>
      <c r="H161" t="s">
        <v>144</v>
      </c>
      <c r="I161">
        <v>91</v>
      </c>
      <c r="K161" s="16" t="s">
        <v>154</v>
      </c>
    </row>
    <row r="162" spans="1:11" x14ac:dyDescent="0.25">
      <c r="A162" s="5" t="s">
        <v>187</v>
      </c>
      <c r="B162" s="5">
        <v>71</v>
      </c>
      <c r="C162" s="5">
        <v>68</v>
      </c>
      <c r="D162" s="5">
        <v>64</v>
      </c>
      <c r="E162" s="5">
        <v>4</v>
      </c>
      <c r="F162" s="5">
        <v>0</v>
      </c>
      <c r="H162" t="s">
        <v>187</v>
      </c>
      <c r="I162">
        <v>7</v>
      </c>
      <c r="K162" s="16" t="s">
        <v>27</v>
      </c>
    </row>
    <row r="163" spans="1:11" x14ac:dyDescent="0.25">
      <c r="A163" s="5" t="s">
        <v>77</v>
      </c>
      <c r="B163" s="5">
        <v>215</v>
      </c>
      <c r="C163" s="5">
        <v>199</v>
      </c>
      <c r="D163" s="5">
        <v>182</v>
      </c>
      <c r="E163" s="5">
        <f>29-15+3</f>
        <v>17</v>
      </c>
      <c r="F163" s="5">
        <v>0</v>
      </c>
      <c r="H163" t="s">
        <v>77</v>
      </c>
      <c r="I163">
        <v>15</v>
      </c>
      <c r="K163" s="16" t="s">
        <v>34</v>
      </c>
    </row>
    <row r="164" spans="1:11" x14ac:dyDescent="0.25">
      <c r="K164" s="16" t="s">
        <v>200</v>
      </c>
    </row>
    <row r="165" spans="1:11" x14ac:dyDescent="0.25">
      <c r="K165" s="16" t="s">
        <v>160</v>
      </c>
    </row>
    <row r="166" spans="1:11" x14ac:dyDescent="0.25">
      <c r="K166" s="16" t="s">
        <v>105</v>
      </c>
    </row>
    <row r="167" spans="1:11" x14ac:dyDescent="0.25">
      <c r="K167" s="16" t="s">
        <v>28</v>
      </c>
    </row>
    <row r="168" spans="1:11" x14ac:dyDescent="0.25">
      <c r="K168" s="16" t="s">
        <v>37</v>
      </c>
    </row>
    <row r="169" spans="1:11" x14ac:dyDescent="0.25">
      <c r="K169" s="16" t="s">
        <v>76</v>
      </c>
    </row>
    <row r="170" spans="1:11" x14ac:dyDescent="0.25">
      <c r="K170" s="16" t="s">
        <v>138</v>
      </c>
    </row>
    <row r="171" spans="1:11" x14ac:dyDescent="0.25">
      <c r="K171" s="16" t="s">
        <v>29</v>
      </c>
    </row>
    <row r="172" spans="1:11" x14ac:dyDescent="0.25">
      <c r="K172" s="16" t="s">
        <v>58</v>
      </c>
    </row>
    <row r="173" spans="1:11" x14ac:dyDescent="0.25">
      <c r="K173" s="16" t="s">
        <v>110</v>
      </c>
    </row>
    <row r="174" spans="1:11" x14ac:dyDescent="0.25">
      <c r="K174" s="16" t="s">
        <v>136</v>
      </c>
    </row>
    <row r="175" spans="1:11" x14ac:dyDescent="0.25">
      <c r="K175" s="16" t="s">
        <v>107</v>
      </c>
    </row>
    <row r="176" spans="1:11" x14ac:dyDescent="0.25">
      <c r="K176" s="16" t="s">
        <v>68</v>
      </c>
    </row>
    <row r="177" spans="11:11" x14ac:dyDescent="0.25">
      <c r="K177" s="16" t="s">
        <v>54</v>
      </c>
    </row>
    <row r="178" spans="11:11" x14ac:dyDescent="0.25">
      <c r="K178" s="16" t="s">
        <v>84</v>
      </c>
    </row>
    <row r="179" spans="11:11" x14ac:dyDescent="0.25">
      <c r="K179" s="16" t="s">
        <v>190</v>
      </c>
    </row>
    <row r="180" spans="11:11" x14ac:dyDescent="0.25">
      <c r="K180" s="16" t="s">
        <v>30</v>
      </c>
    </row>
    <row r="181" spans="11:11" x14ac:dyDescent="0.25">
      <c r="K181" s="16" t="s">
        <v>133</v>
      </c>
    </row>
    <row r="182" spans="11:11" x14ac:dyDescent="0.25">
      <c r="K182" s="16" t="s">
        <v>130</v>
      </c>
    </row>
    <row r="183" spans="11:11" x14ac:dyDescent="0.25">
      <c r="K183" s="16" t="s">
        <v>38</v>
      </c>
    </row>
    <row r="184" spans="11:11" x14ac:dyDescent="0.25">
      <c r="K184" s="16" t="s">
        <v>156</v>
      </c>
    </row>
    <row r="185" spans="11:11" x14ac:dyDescent="0.25">
      <c r="K185" s="16" t="s">
        <v>175</v>
      </c>
    </row>
    <row r="186" spans="11:11" x14ac:dyDescent="0.25">
      <c r="K186" s="16" t="s">
        <v>39</v>
      </c>
    </row>
    <row r="187" spans="11:11" x14ac:dyDescent="0.25">
      <c r="K187" s="16" t="s">
        <v>123</v>
      </c>
    </row>
    <row r="188" spans="11:11" x14ac:dyDescent="0.25">
      <c r="K188" s="16" t="s">
        <v>85</v>
      </c>
    </row>
    <row r="189" spans="11:11" x14ac:dyDescent="0.25">
      <c r="K189" s="16" t="s">
        <v>119</v>
      </c>
    </row>
    <row r="190" spans="11:11" x14ac:dyDescent="0.25">
      <c r="K190" s="16" t="s">
        <v>153</v>
      </c>
    </row>
    <row r="191" spans="11:11" x14ac:dyDescent="0.25">
      <c r="K191" s="16" t="s">
        <v>69</v>
      </c>
    </row>
    <row r="192" spans="11:11" x14ac:dyDescent="0.25">
      <c r="K192" s="16" t="s">
        <v>86</v>
      </c>
    </row>
    <row r="193" spans="11:11" x14ac:dyDescent="0.25">
      <c r="K193" s="16" t="s">
        <v>126</v>
      </c>
    </row>
    <row r="194" spans="11:11" x14ac:dyDescent="0.25">
      <c r="K194" s="16" t="s">
        <v>96</v>
      </c>
    </row>
    <row r="195" spans="11:11" x14ac:dyDescent="0.25">
      <c r="K195" s="16" t="s">
        <v>60</v>
      </c>
    </row>
    <row r="196" spans="11:11" x14ac:dyDescent="0.25">
      <c r="K196" s="16" t="s">
        <v>148</v>
      </c>
    </row>
    <row r="197" spans="11:11" x14ac:dyDescent="0.25">
      <c r="K197" s="16" t="s">
        <v>135</v>
      </c>
    </row>
    <row r="198" spans="11:11" x14ac:dyDescent="0.25">
      <c r="K198" s="16" t="s">
        <v>80</v>
      </c>
    </row>
    <row r="199" spans="11:11" x14ac:dyDescent="0.25">
      <c r="K199" s="16" t="s">
        <v>165</v>
      </c>
    </row>
    <row r="200" spans="11:11" x14ac:dyDescent="0.25">
      <c r="K200" s="16" t="s">
        <v>74</v>
      </c>
    </row>
    <row r="201" spans="11:11" x14ac:dyDescent="0.25">
      <c r="K201" s="16" t="s">
        <v>189</v>
      </c>
    </row>
    <row r="202" spans="11:11" x14ac:dyDescent="0.25">
      <c r="K202" s="16" t="s">
        <v>97</v>
      </c>
    </row>
    <row r="203" spans="11:11" x14ac:dyDescent="0.25">
      <c r="K203" s="16" t="s">
        <v>61</v>
      </c>
    </row>
    <row r="204" spans="11:11" x14ac:dyDescent="0.25">
      <c r="K204" s="16" t="s">
        <v>70</v>
      </c>
    </row>
    <row r="205" spans="11:11" x14ac:dyDescent="0.25">
      <c r="K205" s="16" t="s">
        <v>115</v>
      </c>
    </row>
    <row r="206" spans="11:11" x14ac:dyDescent="0.25">
      <c r="K206" s="16" t="s">
        <v>98</v>
      </c>
    </row>
    <row r="207" spans="11:11" x14ac:dyDescent="0.25">
      <c r="K207" s="16" t="s">
        <v>117</v>
      </c>
    </row>
    <row r="208" spans="11:11" x14ac:dyDescent="0.25">
      <c r="K208" s="16" t="s">
        <v>106</v>
      </c>
    </row>
    <row r="209" spans="11:11" x14ac:dyDescent="0.25">
      <c r="K209" s="16" t="s">
        <v>57</v>
      </c>
    </row>
    <row r="210" spans="11:11" x14ac:dyDescent="0.25">
      <c r="K210" s="16" t="s">
        <v>71</v>
      </c>
    </row>
    <row r="211" spans="11:11" x14ac:dyDescent="0.25">
      <c r="K211" s="16" t="s">
        <v>92</v>
      </c>
    </row>
    <row r="212" spans="11:11" x14ac:dyDescent="0.25">
      <c r="K212" s="16" t="s">
        <v>72</v>
      </c>
    </row>
    <row r="213" spans="11:11" x14ac:dyDescent="0.25">
      <c r="K213" s="16" t="s">
        <v>46</v>
      </c>
    </row>
    <row r="214" spans="11:11" x14ac:dyDescent="0.25">
      <c r="K214" s="16" t="s">
        <v>174</v>
      </c>
    </row>
    <row r="215" spans="11:11" x14ac:dyDescent="0.25">
      <c r="K215" s="16" t="s">
        <v>185</v>
      </c>
    </row>
    <row r="216" spans="11:11" x14ac:dyDescent="0.25">
      <c r="K216" s="16" t="s">
        <v>114</v>
      </c>
    </row>
    <row r="217" spans="11:11" x14ac:dyDescent="0.25">
      <c r="K217" s="16" t="s">
        <v>141</v>
      </c>
    </row>
    <row r="218" spans="11:11" x14ac:dyDescent="0.25">
      <c r="K218" s="16" t="s">
        <v>128</v>
      </c>
    </row>
    <row r="219" spans="11:11" x14ac:dyDescent="0.25">
      <c r="K219" s="16" t="s">
        <v>87</v>
      </c>
    </row>
    <row r="220" spans="11:11" x14ac:dyDescent="0.25">
      <c r="K220" s="16" t="s">
        <v>108</v>
      </c>
    </row>
    <row r="221" spans="11:11" x14ac:dyDescent="0.25">
      <c r="K221" s="16" t="s">
        <v>59</v>
      </c>
    </row>
    <row r="222" spans="11:11" x14ac:dyDescent="0.25">
      <c r="K222" s="16" t="s">
        <v>40</v>
      </c>
    </row>
    <row r="223" spans="11:11" x14ac:dyDescent="0.25">
      <c r="K223" s="16" t="s">
        <v>52</v>
      </c>
    </row>
    <row r="224" spans="11:11" x14ac:dyDescent="0.25">
      <c r="K224" s="16" t="s">
        <v>150</v>
      </c>
    </row>
    <row r="225" spans="11:11" x14ac:dyDescent="0.25">
      <c r="K225" s="16" t="s">
        <v>53</v>
      </c>
    </row>
    <row r="226" spans="11:11" x14ac:dyDescent="0.25">
      <c r="K226" s="16" t="s">
        <v>177</v>
      </c>
    </row>
    <row r="227" spans="11:11" x14ac:dyDescent="0.25">
      <c r="K227" s="16" t="s">
        <v>127</v>
      </c>
    </row>
    <row r="228" spans="11:11" x14ac:dyDescent="0.25">
      <c r="K228" s="16" t="s">
        <v>188</v>
      </c>
    </row>
    <row r="229" spans="11:11" x14ac:dyDescent="0.25">
      <c r="K229" s="16" t="s">
        <v>186</v>
      </c>
    </row>
    <row r="230" spans="11:11" x14ac:dyDescent="0.25">
      <c r="K230" s="16" t="s">
        <v>93</v>
      </c>
    </row>
    <row r="231" spans="11:11" x14ac:dyDescent="0.25">
      <c r="K231" s="16" t="s">
        <v>161</v>
      </c>
    </row>
    <row r="232" spans="11:11" x14ac:dyDescent="0.25">
      <c r="K232" s="16" t="s">
        <v>147</v>
      </c>
    </row>
    <row r="233" spans="11:11" x14ac:dyDescent="0.25">
      <c r="K233" s="16" t="s">
        <v>55</v>
      </c>
    </row>
    <row r="234" spans="11:11" x14ac:dyDescent="0.25">
      <c r="K234" s="16" t="s">
        <v>173</v>
      </c>
    </row>
    <row r="235" spans="11:11" x14ac:dyDescent="0.25">
      <c r="K235" s="16" t="s">
        <v>99</v>
      </c>
    </row>
    <row r="236" spans="11:11" x14ac:dyDescent="0.25">
      <c r="K236" s="16" t="s">
        <v>64</v>
      </c>
    </row>
    <row r="237" spans="11:11" x14ac:dyDescent="0.25">
      <c r="K237" s="16" t="s">
        <v>47</v>
      </c>
    </row>
    <row r="238" spans="11:11" x14ac:dyDescent="0.25">
      <c r="K238" s="16" t="s">
        <v>48</v>
      </c>
    </row>
    <row r="239" spans="11:11" x14ac:dyDescent="0.25">
      <c r="K239" s="16" t="s">
        <v>109</v>
      </c>
    </row>
    <row r="240" spans="11:11" x14ac:dyDescent="0.25">
      <c r="K240" s="16" t="s">
        <v>155</v>
      </c>
    </row>
    <row r="241" spans="11:11" x14ac:dyDescent="0.25">
      <c r="K241" s="16" t="s">
        <v>142</v>
      </c>
    </row>
    <row r="242" spans="11:11" x14ac:dyDescent="0.25">
      <c r="K242" s="16" t="s">
        <v>41</v>
      </c>
    </row>
    <row r="243" spans="11:11" x14ac:dyDescent="0.25">
      <c r="K243" s="16" t="s">
        <v>152</v>
      </c>
    </row>
    <row r="244" spans="11:11" x14ac:dyDescent="0.25">
      <c r="K244" s="16" t="s">
        <v>49</v>
      </c>
    </row>
    <row r="245" spans="11:11" x14ac:dyDescent="0.25">
      <c r="K245" s="16" t="s">
        <v>65</v>
      </c>
    </row>
    <row r="246" spans="11:11" x14ac:dyDescent="0.25">
      <c r="K246" s="16" t="s">
        <v>151</v>
      </c>
    </row>
    <row r="247" spans="11:11" x14ac:dyDescent="0.25">
      <c r="K247" s="16" t="s">
        <v>35</v>
      </c>
    </row>
    <row r="248" spans="11:11" x14ac:dyDescent="0.25">
      <c r="K248" s="16" t="s">
        <v>125</v>
      </c>
    </row>
    <row r="249" spans="11:11" x14ac:dyDescent="0.25">
      <c r="K249" s="16" t="s">
        <v>132</v>
      </c>
    </row>
    <row r="250" spans="11:11" x14ac:dyDescent="0.25">
      <c r="K250" s="16" t="s">
        <v>94</v>
      </c>
    </row>
    <row r="251" spans="11:11" x14ac:dyDescent="0.25">
      <c r="K251" s="16" t="s">
        <v>162</v>
      </c>
    </row>
    <row r="252" spans="11:11" x14ac:dyDescent="0.25">
      <c r="K252" s="16" t="s">
        <v>88</v>
      </c>
    </row>
    <row r="253" spans="11:11" x14ac:dyDescent="0.25">
      <c r="K253" s="16" t="s">
        <v>73</v>
      </c>
    </row>
    <row r="254" spans="11:11" x14ac:dyDescent="0.25">
      <c r="K254" s="16" t="s">
        <v>178</v>
      </c>
    </row>
    <row r="255" spans="11:11" x14ac:dyDescent="0.25">
      <c r="K255" s="16" t="s">
        <v>50</v>
      </c>
    </row>
    <row r="256" spans="11:11" x14ac:dyDescent="0.25">
      <c r="K256" s="16" t="s">
        <v>118</v>
      </c>
    </row>
    <row r="257" spans="11:11" x14ac:dyDescent="0.25">
      <c r="K257" s="16" t="s">
        <v>42</v>
      </c>
    </row>
    <row r="258" spans="11:11" x14ac:dyDescent="0.25">
      <c r="K258" s="16" t="s">
        <v>170</v>
      </c>
    </row>
    <row r="259" spans="11:11" x14ac:dyDescent="0.25">
      <c r="K259" s="16" t="s">
        <v>120</v>
      </c>
    </row>
    <row r="260" spans="11:11" x14ac:dyDescent="0.25">
      <c r="K260" s="16" t="s">
        <v>167</v>
      </c>
    </row>
    <row r="261" spans="11:11" x14ac:dyDescent="0.25">
      <c r="K261" s="16" t="s">
        <v>43</v>
      </c>
    </row>
    <row r="262" spans="11:11" x14ac:dyDescent="0.25">
      <c r="K262" s="16" t="s">
        <v>171</v>
      </c>
    </row>
    <row r="263" spans="11:11" x14ac:dyDescent="0.25">
      <c r="K263" s="16" t="s">
        <v>149</v>
      </c>
    </row>
    <row r="264" spans="11:11" x14ac:dyDescent="0.25">
      <c r="K264" s="16" t="s">
        <v>112</v>
      </c>
    </row>
    <row r="265" spans="11:11" x14ac:dyDescent="0.25">
      <c r="K265" s="16" t="s">
        <v>179</v>
      </c>
    </row>
    <row r="266" spans="11:11" x14ac:dyDescent="0.25">
      <c r="K266" s="16" t="s">
        <v>145</v>
      </c>
    </row>
    <row r="267" spans="11:11" x14ac:dyDescent="0.25">
      <c r="K267" s="16" t="s">
        <v>62</v>
      </c>
    </row>
    <row r="268" spans="11:11" x14ac:dyDescent="0.25">
      <c r="K268" s="16" t="s">
        <v>89</v>
      </c>
    </row>
    <row r="269" spans="11:11" x14ac:dyDescent="0.25">
      <c r="K269" s="16" t="s">
        <v>124</v>
      </c>
    </row>
    <row r="270" spans="11:11" x14ac:dyDescent="0.25">
      <c r="K270" s="16" t="s">
        <v>158</v>
      </c>
    </row>
    <row r="271" spans="11:11" x14ac:dyDescent="0.25">
      <c r="K271" s="16" t="s">
        <v>90</v>
      </c>
    </row>
    <row r="272" spans="11:11" x14ac:dyDescent="0.25">
      <c r="K272" s="16" t="s">
        <v>163</v>
      </c>
    </row>
    <row r="273" spans="11:11" x14ac:dyDescent="0.25">
      <c r="K273" s="16" t="s">
        <v>168</v>
      </c>
    </row>
    <row r="274" spans="11:11" x14ac:dyDescent="0.25">
      <c r="K274" s="16" t="s">
        <v>164</v>
      </c>
    </row>
    <row r="275" spans="11:11" x14ac:dyDescent="0.25">
      <c r="K275" s="16" t="s">
        <v>66</v>
      </c>
    </row>
    <row r="276" spans="11:11" x14ac:dyDescent="0.25">
      <c r="K276" s="16" t="s">
        <v>95</v>
      </c>
    </row>
    <row r="277" spans="11:11" x14ac:dyDescent="0.25">
      <c r="K277" s="16" t="s">
        <v>31</v>
      </c>
    </row>
    <row r="278" spans="11:11" x14ac:dyDescent="0.25">
      <c r="K278" s="16" t="s">
        <v>91</v>
      </c>
    </row>
    <row r="279" spans="11:11" x14ac:dyDescent="0.25">
      <c r="K279" s="16" t="s">
        <v>81</v>
      </c>
    </row>
    <row r="280" spans="11:11" x14ac:dyDescent="0.25">
      <c r="K280" s="16" t="s">
        <v>111</v>
      </c>
    </row>
    <row r="281" spans="11:11" x14ac:dyDescent="0.25">
      <c r="K281" s="16" t="s">
        <v>67</v>
      </c>
    </row>
    <row r="282" spans="11:11" x14ac:dyDescent="0.25">
      <c r="K282" s="16" t="s">
        <v>44</v>
      </c>
    </row>
    <row r="283" spans="11:11" x14ac:dyDescent="0.25">
      <c r="K283" s="16" t="s">
        <v>113</v>
      </c>
    </row>
    <row r="284" spans="11:11" x14ac:dyDescent="0.25">
      <c r="K284" s="16" t="s">
        <v>172</v>
      </c>
    </row>
    <row r="285" spans="11:11" x14ac:dyDescent="0.25">
      <c r="K285" s="16" t="s">
        <v>169</v>
      </c>
    </row>
    <row r="286" spans="11:11" x14ac:dyDescent="0.25">
      <c r="K286" s="16" t="s">
        <v>82</v>
      </c>
    </row>
    <row r="287" spans="11:11" x14ac:dyDescent="0.25">
      <c r="K287" s="16" t="s">
        <v>146</v>
      </c>
    </row>
    <row r="288" spans="11:11" x14ac:dyDescent="0.25">
      <c r="K288" s="16" t="s">
        <v>32</v>
      </c>
    </row>
    <row r="289" spans="11:11" x14ac:dyDescent="0.25">
      <c r="K289" s="16" t="s">
        <v>166</v>
      </c>
    </row>
    <row r="290" spans="11:11" x14ac:dyDescent="0.25">
      <c r="K290" s="16" t="s">
        <v>45</v>
      </c>
    </row>
    <row r="291" spans="11:11" x14ac:dyDescent="0.25">
      <c r="K291" s="16" t="s">
        <v>63</v>
      </c>
    </row>
    <row r="292" spans="11:11" x14ac:dyDescent="0.25">
      <c r="K292" s="16" t="s">
        <v>33</v>
      </c>
    </row>
    <row r="293" spans="11:11" x14ac:dyDescent="0.25">
      <c r="K293" s="16" t="s">
        <v>75</v>
      </c>
    </row>
    <row r="294" spans="11:11" x14ac:dyDescent="0.25">
      <c r="K294" s="16" t="s">
        <v>121</v>
      </c>
    </row>
    <row r="295" spans="11:11" x14ac:dyDescent="0.25">
      <c r="K295" s="16" t="s">
        <v>143</v>
      </c>
    </row>
    <row r="296" spans="11:11" x14ac:dyDescent="0.25">
      <c r="K296" s="16" t="s">
        <v>159</v>
      </c>
    </row>
    <row r="297" spans="11:11" x14ac:dyDescent="0.25">
      <c r="K297" s="16" t="s">
        <v>139</v>
      </c>
    </row>
    <row r="298" spans="11:11" x14ac:dyDescent="0.25">
      <c r="K298" s="16" t="s">
        <v>176</v>
      </c>
    </row>
    <row r="299" spans="11:11" x14ac:dyDescent="0.25">
      <c r="K299" s="16" t="s">
        <v>100</v>
      </c>
    </row>
    <row r="300" spans="11:11" x14ac:dyDescent="0.25">
      <c r="K300" s="16" t="s">
        <v>56</v>
      </c>
    </row>
    <row r="301" spans="11:11" x14ac:dyDescent="0.25">
      <c r="K301" s="16" t="s">
        <v>51</v>
      </c>
    </row>
    <row r="302" spans="11:11" x14ac:dyDescent="0.25">
      <c r="K302" s="16" t="s">
        <v>122</v>
      </c>
    </row>
    <row r="303" spans="11:11" x14ac:dyDescent="0.25">
      <c r="K303" s="16" t="s">
        <v>134</v>
      </c>
    </row>
    <row r="304" spans="11:11" x14ac:dyDescent="0.25">
      <c r="K304" s="16" t="s">
        <v>129</v>
      </c>
    </row>
    <row r="305" spans="11:11" x14ac:dyDescent="0.25">
      <c r="K305" s="16" t="s">
        <v>131</v>
      </c>
    </row>
    <row r="306" spans="11:11" x14ac:dyDescent="0.25">
      <c r="K306" s="16" t="s">
        <v>180</v>
      </c>
    </row>
    <row r="307" spans="11:11" x14ac:dyDescent="0.25">
      <c r="K307" s="16" t="s">
        <v>137</v>
      </c>
    </row>
    <row r="308" spans="11:11" x14ac:dyDescent="0.25">
      <c r="K308" s="16" t="s">
        <v>83</v>
      </c>
    </row>
    <row r="309" spans="11:11" x14ac:dyDescent="0.25">
      <c r="K309" s="16" t="s">
        <v>157</v>
      </c>
    </row>
    <row r="310" spans="11:11" x14ac:dyDescent="0.25">
      <c r="K310" s="16" t="s">
        <v>144</v>
      </c>
    </row>
    <row r="311" spans="11:11" x14ac:dyDescent="0.25">
      <c r="K311" s="16" t="s">
        <v>187</v>
      </c>
    </row>
    <row r="312" spans="11:11" x14ac:dyDescent="0.25">
      <c r="K312" s="16" t="s">
        <v>77</v>
      </c>
    </row>
    <row r="313" spans="11:11" x14ac:dyDescent="0.25">
      <c r="K313" s="16" t="s">
        <v>198</v>
      </c>
    </row>
  </sheetData>
  <autoFilter ref="A1:F1">
    <sortState ref="A2:F321">
      <sortCondition ref="A1"/>
    </sortState>
  </autoFilter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676"/>
  <sheetViews>
    <sheetView workbookViewId="0">
      <selection activeCell="A2081" sqref="A2081:G2676"/>
    </sheetView>
  </sheetViews>
  <sheetFormatPr defaultRowHeight="15" x14ac:dyDescent="0.25"/>
  <cols>
    <col min="1" max="1" width="35.42578125" customWidth="1"/>
    <col min="2" max="2" width="82.28515625" customWidth="1"/>
    <col min="7" max="7" width="10" customWidth="1"/>
  </cols>
  <sheetData>
    <row r="1" spans="1:8" x14ac:dyDescent="0.25">
      <c r="A1" s="1" t="s">
        <v>20</v>
      </c>
      <c r="B1" s="1" t="s">
        <v>0</v>
      </c>
      <c r="C1" s="1" t="s">
        <v>21</v>
      </c>
      <c r="D1" s="1" t="s">
        <v>22</v>
      </c>
      <c r="E1" s="1" t="s">
        <v>23</v>
      </c>
      <c r="F1" s="1" t="s">
        <v>24</v>
      </c>
      <c r="G1" s="1" t="s">
        <v>25</v>
      </c>
      <c r="H1" s="1"/>
    </row>
    <row r="2" spans="1:8" x14ac:dyDescent="0.25">
      <c r="A2" s="5" t="s">
        <v>79</v>
      </c>
      <c r="B2" s="5" t="s">
        <v>2</v>
      </c>
      <c r="C2" s="5">
        <v>12</v>
      </c>
      <c r="D2" s="5">
        <v>10</v>
      </c>
      <c r="E2" s="5">
        <v>7</v>
      </c>
      <c r="F2" s="5">
        <v>3</v>
      </c>
      <c r="G2" s="5">
        <v>0</v>
      </c>
    </row>
    <row r="3" spans="1:8" x14ac:dyDescent="0.25">
      <c r="A3" t="s">
        <v>79</v>
      </c>
      <c r="B3" t="s">
        <v>10</v>
      </c>
      <c r="C3">
        <v>46</v>
      </c>
      <c r="D3">
        <v>43</v>
      </c>
      <c r="E3">
        <v>27</v>
      </c>
      <c r="F3">
        <v>16</v>
      </c>
      <c r="G3">
        <v>0</v>
      </c>
    </row>
    <row r="4" spans="1:8" x14ac:dyDescent="0.25">
      <c r="A4" t="s">
        <v>79</v>
      </c>
      <c r="B4" t="s">
        <v>104</v>
      </c>
      <c r="C4">
        <v>1</v>
      </c>
      <c r="D4">
        <v>0</v>
      </c>
      <c r="E4">
        <v>0</v>
      </c>
      <c r="F4">
        <v>0</v>
      </c>
      <c r="G4">
        <v>0</v>
      </c>
    </row>
    <row r="5" spans="1:8" x14ac:dyDescent="0.25">
      <c r="A5" t="s">
        <v>79</v>
      </c>
      <c r="B5" t="s">
        <v>6</v>
      </c>
      <c r="C5">
        <v>165</v>
      </c>
      <c r="D5">
        <v>147</v>
      </c>
      <c r="E5">
        <v>124</v>
      </c>
      <c r="F5">
        <v>23</v>
      </c>
      <c r="G5">
        <v>0</v>
      </c>
    </row>
    <row r="6" spans="1:8" x14ac:dyDescent="0.25">
      <c r="A6" t="s">
        <v>79</v>
      </c>
      <c r="B6" t="s">
        <v>14</v>
      </c>
      <c r="C6">
        <v>168</v>
      </c>
      <c r="D6">
        <v>159</v>
      </c>
      <c r="E6">
        <v>159</v>
      </c>
      <c r="F6">
        <v>0</v>
      </c>
      <c r="G6">
        <v>0</v>
      </c>
    </row>
    <row r="7" spans="1:8" x14ac:dyDescent="0.25">
      <c r="A7" s="5" t="s">
        <v>79</v>
      </c>
      <c r="B7" s="5" t="s">
        <v>9</v>
      </c>
      <c r="C7" s="5">
        <v>103</v>
      </c>
      <c r="D7" s="5">
        <v>94</v>
      </c>
      <c r="E7" s="5">
        <v>76</v>
      </c>
      <c r="F7" s="5">
        <v>18</v>
      </c>
      <c r="G7" s="5">
        <v>0</v>
      </c>
    </row>
    <row r="8" spans="1:8" x14ac:dyDescent="0.25">
      <c r="A8" s="5" t="s">
        <v>79</v>
      </c>
      <c r="B8" s="5" t="s">
        <v>184</v>
      </c>
      <c r="C8" s="5">
        <v>106</v>
      </c>
      <c r="D8" s="5">
        <v>105</v>
      </c>
      <c r="E8" s="5">
        <v>101</v>
      </c>
      <c r="F8" s="5">
        <v>4</v>
      </c>
      <c r="G8" s="5">
        <v>0</v>
      </c>
    </row>
    <row r="9" spans="1:8" x14ac:dyDescent="0.25">
      <c r="A9" t="s">
        <v>79</v>
      </c>
      <c r="B9" t="s">
        <v>18</v>
      </c>
      <c r="C9">
        <v>202</v>
      </c>
      <c r="D9">
        <v>197</v>
      </c>
      <c r="E9">
        <v>171</v>
      </c>
      <c r="F9">
        <v>26</v>
      </c>
      <c r="G9">
        <v>0</v>
      </c>
    </row>
    <row r="10" spans="1:8" x14ac:dyDescent="0.25">
      <c r="A10" t="s">
        <v>79</v>
      </c>
      <c r="B10" t="s">
        <v>17</v>
      </c>
      <c r="C10">
        <v>44</v>
      </c>
      <c r="D10">
        <v>40</v>
      </c>
      <c r="E10">
        <v>36</v>
      </c>
      <c r="F10">
        <v>4</v>
      </c>
      <c r="G10">
        <v>0</v>
      </c>
    </row>
    <row r="11" spans="1:8" x14ac:dyDescent="0.25">
      <c r="A11" t="s">
        <v>79</v>
      </c>
      <c r="B11" t="s">
        <v>1</v>
      </c>
      <c r="C11">
        <v>2</v>
      </c>
      <c r="D11">
        <v>2</v>
      </c>
      <c r="E11">
        <v>2</v>
      </c>
      <c r="F11">
        <v>0</v>
      </c>
      <c r="G11">
        <v>0</v>
      </c>
    </row>
    <row r="12" spans="1:8" x14ac:dyDescent="0.25">
      <c r="A12" t="s">
        <v>79</v>
      </c>
      <c r="B12" t="s">
        <v>11</v>
      </c>
      <c r="C12">
        <v>16</v>
      </c>
      <c r="D12">
        <v>15</v>
      </c>
      <c r="E12">
        <v>12</v>
      </c>
      <c r="F12">
        <v>3</v>
      </c>
      <c r="G12">
        <v>0</v>
      </c>
    </row>
    <row r="13" spans="1:8" x14ac:dyDescent="0.25">
      <c r="A13" t="s">
        <v>79</v>
      </c>
      <c r="B13" t="s">
        <v>5</v>
      </c>
      <c r="C13">
        <v>134</v>
      </c>
      <c r="D13">
        <v>106</v>
      </c>
      <c r="E13">
        <v>72</v>
      </c>
      <c r="F13">
        <v>34</v>
      </c>
      <c r="G13">
        <v>2</v>
      </c>
    </row>
    <row r="14" spans="1:8" x14ac:dyDescent="0.25">
      <c r="A14" t="s">
        <v>79</v>
      </c>
      <c r="B14" t="s">
        <v>4</v>
      </c>
      <c r="C14">
        <v>3</v>
      </c>
      <c r="D14">
        <v>0</v>
      </c>
      <c r="E14">
        <v>0</v>
      </c>
      <c r="F14">
        <v>0</v>
      </c>
      <c r="G14">
        <v>0</v>
      </c>
    </row>
    <row r="15" spans="1:8" x14ac:dyDescent="0.25">
      <c r="A15" t="s">
        <v>79</v>
      </c>
      <c r="B15" t="s">
        <v>8</v>
      </c>
      <c r="C15">
        <v>116</v>
      </c>
      <c r="D15">
        <v>105</v>
      </c>
      <c r="E15">
        <v>57</v>
      </c>
      <c r="F15">
        <v>48</v>
      </c>
      <c r="G15">
        <v>0</v>
      </c>
    </row>
    <row r="16" spans="1:8" x14ac:dyDescent="0.25">
      <c r="A16" t="s">
        <v>79</v>
      </c>
      <c r="B16" t="s">
        <v>16</v>
      </c>
      <c r="C16">
        <v>70</v>
      </c>
      <c r="D16">
        <v>63</v>
      </c>
      <c r="E16">
        <v>51</v>
      </c>
      <c r="F16">
        <v>12</v>
      </c>
      <c r="G16">
        <v>0</v>
      </c>
    </row>
    <row r="17" spans="1:7" x14ac:dyDescent="0.25">
      <c r="A17" t="s">
        <v>79</v>
      </c>
      <c r="B17" t="s">
        <v>15</v>
      </c>
      <c r="C17">
        <v>77</v>
      </c>
      <c r="D17">
        <v>68</v>
      </c>
      <c r="E17">
        <v>52</v>
      </c>
      <c r="F17">
        <v>16</v>
      </c>
      <c r="G17">
        <v>0</v>
      </c>
    </row>
    <row r="18" spans="1:7" x14ac:dyDescent="0.25">
      <c r="A18" t="s">
        <v>116</v>
      </c>
      <c r="B18" t="s">
        <v>4</v>
      </c>
      <c r="C18">
        <v>3</v>
      </c>
      <c r="D18">
        <v>0</v>
      </c>
      <c r="E18">
        <v>0</v>
      </c>
      <c r="F18">
        <v>0</v>
      </c>
      <c r="G18">
        <v>0</v>
      </c>
    </row>
    <row r="19" spans="1:7" x14ac:dyDescent="0.25">
      <c r="A19" t="s">
        <v>116</v>
      </c>
      <c r="B19" t="s">
        <v>6</v>
      </c>
      <c r="C19">
        <v>129</v>
      </c>
      <c r="D19">
        <v>112</v>
      </c>
      <c r="E19">
        <v>57</v>
      </c>
      <c r="F19">
        <v>55</v>
      </c>
      <c r="G19">
        <v>0</v>
      </c>
    </row>
    <row r="20" spans="1:7" x14ac:dyDescent="0.25">
      <c r="A20" t="s">
        <v>116</v>
      </c>
      <c r="B20" t="s">
        <v>10</v>
      </c>
      <c r="C20">
        <v>8</v>
      </c>
      <c r="D20">
        <v>8</v>
      </c>
      <c r="E20">
        <v>5</v>
      </c>
      <c r="F20">
        <v>3</v>
      </c>
      <c r="G20">
        <v>0</v>
      </c>
    </row>
    <row r="21" spans="1:7" x14ac:dyDescent="0.25">
      <c r="A21" s="5" t="s">
        <v>116</v>
      </c>
      <c r="B21" s="5" t="s">
        <v>14</v>
      </c>
      <c r="C21" s="5">
        <v>166</v>
      </c>
      <c r="D21" s="5">
        <v>155</v>
      </c>
      <c r="E21" s="5">
        <v>155</v>
      </c>
      <c r="F21" s="5">
        <v>0</v>
      </c>
      <c r="G21" s="5">
        <v>0</v>
      </c>
    </row>
    <row r="22" spans="1:7" x14ac:dyDescent="0.25">
      <c r="A22" s="5" t="s">
        <v>116</v>
      </c>
      <c r="B22" s="5" t="s">
        <v>16</v>
      </c>
      <c r="C22" s="5">
        <v>14</v>
      </c>
      <c r="D22" s="5">
        <v>13</v>
      </c>
      <c r="E22" s="5">
        <v>10</v>
      </c>
      <c r="F22" s="5">
        <v>3</v>
      </c>
      <c r="G22" s="5">
        <v>0</v>
      </c>
    </row>
    <row r="23" spans="1:7" x14ac:dyDescent="0.25">
      <c r="A23" t="s">
        <v>116</v>
      </c>
      <c r="B23" t="s">
        <v>15</v>
      </c>
      <c r="C23">
        <v>14</v>
      </c>
      <c r="D23">
        <v>5</v>
      </c>
      <c r="E23">
        <v>4</v>
      </c>
      <c r="F23">
        <v>1</v>
      </c>
      <c r="G23">
        <v>0</v>
      </c>
    </row>
    <row r="24" spans="1:7" x14ac:dyDescent="0.25">
      <c r="A24" t="s">
        <v>116</v>
      </c>
      <c r="B24" t="s">
        <v>13</v>
      </c>
      <c r="C24">
        <v>3</v>
      </c>
      <c r="D24">
        <v>3</v>
      </c>
      <c r="E24">
        <v>1</v>
      </c>
      <c r="F24">
        <v>2</v>
      </c>
      <c r="G24">
        <v>0</v>
      </c>
    </row>
    <row r="25" spans="1:7" x14ac:dyDescent="0.25">
      <c r="A25" t="s">
        <v>116</v>
      </c>
      <c r="B25" t="s">
        <v>5</v>
      </c>
      <c r="C25">
        <v>61</v>
      </c>
      <c r="D25">
        <v>57</v>
      </c>
      <c r="E25">
        <v>43</v>
      </c>
      <c r="F25">
        <v>14</v>
      </c>
      <c r="G25">
        <v>0</v>
      </c>
    </row>
    <row r="26" spans="1:7" x14ac:dyDescent="0.25">
      <c r="A26" t="s">
        <v>116</v>
      </c>
      <c r="B26" t="s">
        <v>18</v>
      </c>
      <c r="C26">
        <v>97</v>
      </c>
      <c r="D26">
        <v>96</v>
      </c>
      <c r="E26">
        <v>75</v>
      </c>
      <c r="F26">
        <v>21</v>
      </c>
      <c r="G26">
        <v>0</v>
      </c>
    </row>
    <row r="27" spans="1:7" x14ac:dyDescent="0.25">
      <c r="A27" t="s">
        <v>116</v>
      </c>
      <c r="B27" t="s">
        <v>2</v>
      </c>
      <c r="C27">
        <v>17</v>
      </c>
      <c r="D27">
        <v>15</v>
      </c>
      <c r="E27">
        <v>13</v>
      </c>
      <c r="F27">
        <v>2</v>
      </c>
      <c r="G27">
        <v>0</v>
      </c>
    </row>
    <row r="28" spans="1:7" x14ac:dyDescent="0.25">
      <c r="A28" t="s">
        <v>116</v>
      </c>
      <c r="B28" t="s">
        <v>8</v>
      </c>
      <c r="C28">
        <v>118</v>
      </c>
      <c r="D28">
        <v>116</v>
      </c>
      <c r="E28">
        <v>82</v>
      </c>
      <c r="F28">
        <v>34</v>
      </c>
      <c r="G28">
        <v>0</v>
      </c>
    </row>
    <row r="29" spans="1:7" x14ac:dyDescent="0.25">
      <c r="A29" t="s">
        <v>116</v>
      </c>
      <c r="B29" t="s">
        <v>9</v>
      </c>
      <c r="C29">
        <v>33</v>
      </c>
      <c r="D29">
        <v>32</v>
      </c>
      <c r="E29">
        <v>24</v>
      </c>
      <c r="F29">
        <v>8</v>
      </c>
      <c r="G29">
        <v>0</v>
      </c>
    </row>
    <row r="30" spans="1:7" x14ac:dyDescent="0.25">
      <c r="A30" t="s">
        <v>116</v>
      </c>
      <c r="B30" t="s">
        <v>17</v>
      </c>
      <c r="C30">
        <v>7</v>
      </c>
      <c r="D30">
        <v>4</v>
      </c>
      <c r="E30">
        <v>4</v>
      </c>
      <c r="F30">
        <v>0</v>
      </c>
      <c r="G30">
        <v>0</v>
      </c>
    </row>
    <row r="31" spans="1:7" x14ac:dyDescent="0.25">
      <c r="A31" t="s">
        <v>116</v>
      </c>
      <c r="B31" t="s">
        <v>184</v>
      </c>
      <c r="C31">
        <v>30</v>
      </c>
      <c r="D31">
        <v>24</v>
      </c>
      <c r="E31">
        <v>23</v>
      </c>
      <c r="F31">
        <v>1</v>
      </c>
      <c r="G31">
        <v>0</v>
      </c>
    </row>
    <row r="32" spans="1:7" x14ac:dyDescent="0.25">
      <c r="A32" s="5" t="s">
        <v>140</v>
      </c>
      <c r="B32" s="5" t="s">
        <v>5</v>
      </c>
      <c r="C32" s="5">
        <v>49</v>
      </c>
      <c r="D32" s="5">
        <v>44</v>
      </c>
      <c r="E32" s="5">
        <v>37</v>
      </c>
      <c r="F32" s="5">
        <v>7</v>
      </c>
      <c r="G32" s="5">
        <v>0</v>
      </c>
    </row>
    <row r="33" spans="1:7" x14ac:dyDescent="0.25">
      <c r="A33" s="5" t="s">
        <v>140</v>
      </c>
      <c r="B33" s="5" t="s">
        <v>11</v>
      </c>
      <c r="C33" s="5">
        <v>4</v>
      </c>
      <c r="D33" s="5">
        <v>4</v>
      </c>
      <c r="E33" s="5">
        <v>3</v>
      </c>
      <c r="F33" s="5">
        <v>1</v>
      </c>
      <c r="G33" s="5">
        <v>0</v>
      </c>
    </row>
    <row r="34" spans="1:7" x14ac:dyDescent="0.25">
      <c r="A34" t="s">
        <v>140</v>
      </c>
      <c r="B34" t="s">
        <v>6</v>
      </c>
      <c r="C34">
        <v>88</v>
      </c>
      <c r="D34">
        <v>88</v>
      </c>
      <c r="E34">
        <v>56</v>
      </c>
      <c r="F34">
        <v>32</v>
      </c>
      <c r="G34">
        <v>0</v>
      </c>
    </row>
    <row r="35" spans="1:7" x14ac:dyDescent="0.25">
      <c r="A35" t="s">
        <v>140</v>
      </c>
      <c r="B35" t="s">
        <v>8</v>
      </c>
      <c r="C35">
        <v>94</v>
      </c>
      <c r="D35">
        <v>91</v>
      </c>
      <c r="E35">
        <v>62</v>
      </c>
      <c r="F35">
        <v>29</v>
      </c>
      <c r="G35">
        <v>0</v>
      </c>
    </row>
    <row r="36" spans="1:7" x14ac:dyDescent="0.25">
      <c r="A36" t="s">
        <v>140</v>
      </c>
      <c r="B36" t="s">
        <v>13</v>
      </c>
      <c r="C36">
        <v>3</v>
      </c>
      <c r="D36">
        <v>2</v>
      </c>
      <c r="E36">
        <v>2</v>
      </c>
      <c r="F36">
        <v>0</v>
      </c>
      <c r="G36">
        <v>0</v>
      </c>
    </row>
    <row r="37" spans="1:7" x14ac:dyDescent="0.25">
      <c r="A37" s="5" t="s">
        <v>140</v>
      </c>
      <c r="B37" s="5" t="s">
        <v>9</v>
      </c>
      <c r="C37" s="5">
        <v>36</v>
      </c>
      <c r="D37" s="5">
        <v>36</v>
      </c>
      <c r="E37" s="5">
        <v>14</v>
      </c>
      <c r="F37" s="5">
        <v>22</v>
      </c>
      <c r="G37" s="5">
        <v>0</v>
      </c>
    </row>
    <row r="38" spans="1:7" x14ac:dyDescent="0.25">
      <c r="A38" s="5" t="s">
        <v>140</v>
      </c>
      <c r="B38" s="5" t="s">
        <v>184</v>
      </c>
      <c r="C38" s="5">
        <v>25</v>
      </c>
      <c r="D38" s="5">
        <v>23</v>
      </c>
      <c r="E38" s="5">
        <v>20</v>
      </c>
      <c r="F38" s="5">
        <v>3</v>
      </c>
      <c r="G38" s="5">
        <v>0</v>
      </c>
    </row>
    <row r="39" spans="1:7" x14ac:dyDescent="0.25">
      <c r="A39" t="s">
        <v>140</v>
      </c>
      <c r="B39" t="s">
        <v>16</v>
      </c>
      <c r="C39">
        <v>26</v>
      </c>
      <c r="D39">
        <v>24</v>
      </c>
      <c r="E39">
        <v>23</v>
      </c>
      <c r="F39">
        <v>1</v>
      </c>
      <c r="G39">
        <v>0</v>
      </c>
    </row>
    <row r="40" spans="1:7" x14ac:dyDescent="0.25">
      <c r="A40" s="5" t="s">
        <v>140</v>
      </c>
      <c r="B40" s="5" t="s">
        <v>15</v>
      </c>
      <c r="C40" s="5">
        <v>16</v>
      </c>
      <c r="D40" s="5">
        <v>14</v>
      </c>
      <c r="E40" s="5">
        <v>14</v>
      </c>
      <c r="F40" s="5">
        <v>0</v>
      </c>
      <c r="G40" s="5">
        <v>0</v>
      </c>
    </row>
    <row r="41" spans="1:7" x14ac:dyDescent="0.25">
      <c r="A41" t="s">
        <v>140</v>
      </c>
      <c r="B41" t="s">
        <v>2</v>
      </c>
      <c r="C41">
        <v>9</v>
      </c>
      <c r="D41">
        <v>5</v>
      </c>
      <c r="E41">
        <v>4</v>
      </c>
      <c r="F41">
        <v>1</v>
      </c>
      <c r="G41">
        <v>0</v>
      </c>
    </row>
    <row r="42" spans="1:7" x14ac:dyDescent="0.25">
      <c r="A42" t="s">
        <v>140</v>
      </c>
      <c r="B42" t="s">
        <v>10</v>
      </c>
      <c r="C42">
        <v>7</v>
      </c>
      <c r="D42">
        <v>7</v>
      </c>
      <c r="E42">
        <v>4</v>
      </c>
      <c r="F42">
        <v>3</v>
      </c>
      <c r="G42">
        <v>0</v>
      </c>
    </row>
    <row r="43" spans="1:7" x14ac:dyDescent="0.25">
      <c r="A43" s="5" t="s">
        <v>140</v>
      </c>
      <c r="B43" s="5" t="s">
        <v>104</v>
      </c>
      <c r="C43" s="5">
        <v>3</v>
      </c>
      <c r="D43" s="5">
        <v>0</v>
      </c>
      <c r="E43" s="5">
        <v>0</v>
      </c>
      <c r="F43" s="5">
        <v>0</v>
      </c>
      <c r="G43" s="5">
        <v>0</v>
      </c>
    </row>
    <row r="44" spans="1:7" x14ac:dyDescent="0.25">
      <c r="A44" t="s">
        <v>140</v>
      </c>
      <c r="B44" t="s">
        <v>4</v>
      </c>
      <c r="C44">
        <v>8</v>
      </c>
      <c r="D44">
        <v>0</v>
      </c>
      <c r="E44">
        <v>0</v>
      </c>
      <c r="F44">
        <v>0</v>
      </c>
      <c r="G44">
        <v>0</v>
      </c>
    </row>
    <row r="45" spans="1:7" x14ac:dyDescent="0.25">
      <c r="A45" t="s">
        <v>140</v>
      </c>
      <c r="B45" t="s">
        <v>18</v>
      </c>
      <c r="C45">
        <v>80</v>
      </c>
      <c r="D45">
        <v>78</v>
      </c>
      <c r="E45">
        <v>69</v>
      </c>
      <c r="F45">
        <v>9</v>
      </c>
      <c r="G45">
        <v>0</v>
      </c>
    </row>
    <row r="46" spans="1:7" x14ac:dyDescent="0.25">
      <c r="A46" t="s">
        <v>140</v>
      </c>
      <c r="B46" t="s">
        <v>14</v>
      </c>
      <c r="C46">
        <v>43</v>
      </c>
      <c r="D46">
        <v>41</v>
      </c>
      <c r="E46">
        <v>40</v>
      </c>
      <c r="F46">
        <v>1</v>
      </c>
      <c r="G46">
        <v>0</v>
      </c>
    </row>
    <row r="47" spans="1:7" x14ac:dyDescent="0.25">
      <c r="A47" t="s">
        <v>140</v>
      </c>
      <c r="B47" t="s">
        <v>17</v>
      </c>
      <c r="C47">
        <v>14</v>
      </c>
      <c r="D47">
        <v>12</v>
      </c>
      <c r="E47">
        <v>12</v>
      </c>
      <c r="F47">
        <v>0</v>
      </c>
      <c r="G47">
        <v>0</v>
      </c>
    </row>
    <row r="48" spans="1:7" x14ac:dyDescent="0.25">
      <c r="A48" s="5" t="s">
        <v>103</v>
      </c>
      <c r="B48" s="5" t="s">
        <v>5</v>
      </c>
      <c r="C48" s="5">
        <v>11</v>
      </c>
      <c r="D48" s="5">
        <v>11</v>
      </c>
      <c r="E48" s="5">
        <v>6</v>
      </c>
      <c r="F48" s="5">
        <v>5</v>
      </c>
      <c r="G48" s="5">
        <v>0</v>
      </c>
    </row>
    <row r="49" spans="1:7" x14ac:dyDescent="0.25">
      <c r="A49" t="s">
        <v>103</v>
      </c>
      <c r="B49" t="s">
        <v>8</v>
      </c>
      <c r="C49">
        <v>51</v>
      </c>
      <c r="D49">
        <v>48</v>
      </c>
      <c r="E49">
        <v>26</v>
      </c>
      <c r="F49">
        <v>22</v>
      </c>
      <c r="G49">
        <v>1</v>
      </c>
    </row>
    <row r="50" spans="1:7" x14ac:dyDescent="0.25">
      <c r="A50" t="s">
        <v>103</v>
      </c>
      <c r="B50" t="s">
        <v>2</v>
      </c>
      <c r="C50">
        <v>2</v>
      </c>
      <c r="D50">
        <v>2</v>
      </c>
      <c r="E50">
        <v>2</v>
      </c>
      <c r="F50">
        <v>0</v>
      </c>
      <c r="G50">
        <v>0</v>
      </c>
    </row>
    <row r="51" spans="1:7" x14ac:dyDescent="0.25">
      <c r="A51" t="s">
        <v>103</v>
      </c>
      <c r="B51" t="s">
        <v>6</v>
      </c>
      <c r="C51">
        <v>28</v>
      </c>
      <c r="D51">
        <v>25</v>
      </c>
      <c r="E51">
        <v>19</v>
      </c>
      <c r="F51">
        <v>6</v>
      </c>
      <c r="G51">
        <v>0</v>
      </c>
    </row>
    <row r="52" spans="1:7" x14ac:dyDescent="0.25">
      <c r="A52" t="s">
        <v>103</v>
      </c>
      <c r="B52" t="s">
        <v>18</v>
      </c>
      <c r="C52">
        <v>23</v>
      </c>
      <c r="D52">
        <v>23</v>
      </c>
      <c r="E52">
        <v>20</v>
      </c>
      <c r="F52">
        <v>3</v>
      </c>
      <c r="G52">
        <v>0</v>
      </c>
    </row>
    <row r="53" spans="1:7" x14ac:dyDescent="0.25">
      <c r="A53" s="5" t="s">
        <v>103</v>
      </c>
      <c r="B53" s="5" t="s">
        <v>184</v>
      </c>
      <c r="C53" s="5">
        <v>16</v>
      </c>
      <c r="D53" s="5">
        <v>11</v>
      </c>
      <c r="E53" s="5">
        <v>11</v>
      </c>
      <c r="F53" s="5">
        <v>0</v>
      </c>
      <c r="G53" s="5">
        <v>0</v>
      </c>
    </row>
    <row r="54" spans="1:7" x14ac:dyDescent="0.25">
      <c r="A54" t="s">
        <v>103</v>
      </c>
      <c r="B54" t="s">
        <v>16</v>
      </c>
      <c r="C54">
        <v>13</v>
      </c>
      <c r="D54">
        <v>12</v>
      </c>
      <c r="E54">
        <v>5</v>
      </c>
      <c r="F54">
        <v>7</v>
      </c>
      <c r="G54">
        <v>0</v>
      </c>
    </row>
    <row r="55" spans="1:7" x14ac:dyDescent="0.25">
      <c r="A55" t="s">
        <v>103</v>
      </c>
      <c r="B55" t="s">
        <v>17</v>
      </c>
      <c r="C55">
        <v>7</v>
      </c>
      <c r="D55">
        <v>6</v>
      </c>
      <c r="E55">
        <v>3</v>
      </c>
      <c r="F55">
        <v>3</v>
      </c>
      <c r="G55">
        <v>0</v>
      </c>
    </row>
    <row r="56" spans="1:7" x14ac:dyDescent="0.25">
      <c r="A56" s="5" t="s">
        <v>103</v>
      </c>
      <c r="B56" s="5" t="s">
        <v>11</v>
      </c>
      <c r="C56" s="5">
        <v>2</v>
      </c>
      <c r="D56" s="5">
        <v>2</v>
      </c>
      <c r="E56" s="5">
        <v>2</v>
      </c>
      <c r="F56" s="5">
        <v>0</v>
      </c>
      <c r="G56" s="5">
        <v>0</v>
      </c>
    </row>
    <row r="57" spans="1:7" x14ac:dyDescent="0.25">
      <c r="A57" t="s">
        <v>103</v>
      </c>
      <c r="B57" t="s">
        <v>9</v>
      </c>
      <c r="C57">
        <v>17</v>
      </c>
      <c r="D57">
        <v>17</v>
      </c>
      <c r="E57">
        <v>4</v>
      </c>
      <c r="F57">
        <v>13</v>
      </c>
      <c r="G57">
        <v>0</v>
      </c>
    </row>
    <row r="58" spans="1:7" x14ac:dyDescent="0.25">
      <c r="A58" t="s">
        <v>103</v>
      </c>
      <c r="B58" t="s">
        <v>14</v>
      </c>
      <c r="C58">
        <v>7</v>
      </c>
      <c r="D58">
        <v>7</v>
      </c>
      <c r="E58">
        <v>7</v>
      </c>
      <c r="F58">
        <v>0</v>
      </c>
      <c r="G58">
        <v>0</v>
      </c>
    </row>
    <row r="59" spans="1:7" x14ac:dyDescent="0.25">
      <c r="A59" t="s">
        <v>101</v>
      </c>
      <c r="B59" t="s">
        <v>9</v>
      </c>
      <c r="C59">
        <v>64</v>
      </c>
      <c r="D59">
        <v>60</v>
      </c>
      <c r="E59">
        <v>45</v>
      </c>
      <c r="F59">
        <v>15</v>
      </c>
      <c r="G59">
        <v>0</v>
      </c>
    </row>
    <row r="60" spans="1:7" x14ac:dyDescent="0.25">
      <c r="A60" s="5" t="s">
        <v>101</v>
      </c>
      <c r="B60" s="5" t="s">
        <v>10</v>
      </c>
      <c r="C60" s="5">
        <v>10</v>
      </c>
      <c r="D60" s="5">
        <v>10</v>
      </c>
      <c r="E60" s="5">
        <v>6</v>
      </c>
      <c r="F60" s="5">
        <v>4</v>
      </c>
      <c r="G60" s="5">
        <v>0</v>
      </c>
    </row>
    <row r="61" spans="1:7" x14ac:dyDescent="0.25">
      <c r="A61" t="s">
        <v>101</v>
      </c>
      <c r="B61" t="s">
        <v>11</v>
      </c>
      <c r="C61">
        <v>7</v>
      </c>
      <c r="D61">
        <v>6</v>
      </c>
      <c r="E61">
        <v>4</v>
      </c>
      <c r="F61">
        <v>2</v>
      </c>
      <c r="G61">
        <v>0</v>
      </c>
    </row>
    <row r="62" spans="1:7" x14ac:dyDescent="0.25">
      <c r="A62" t="s">
        <v>101</v>
      </c>
      <c r="B62" t="s">
        <v>6</v>
      </c>
      <c r="C62">
        <v>139</v>
      </c>
      <c r="D62">
        <v>116</v>
      </c>
      <c r="E62">
        <v>83</v>
      </c>
      <c r="F62">
        <v>33</v>
      </c>
      <c r="G62">
        <v>1</v>
      </c>
    </row>
    <row r="63" spans="1:7" x14ac:dyDescent="0.25">
      <c r="A63" t="s">
        <v>101</v>
      </c>
      <c r="B63" t="s">
        <v>13</v>
      </c>
      <c r="C63">
        <v>1</v>
      </c>
      <c r="D63">
        <v>1</v>
      </c>
      <c r="E63">
        <v>1</v>
      </c>
      <c r="F63">
        <v>0</v>
      </c>
      <c r="G63">
        <v>0</v>
      </c>
    </row>
    <row r="64" spans="1:7" x14ac:dyDescent="0.25">
      <c r="A64" t="s">
        <v>101</v>
      </c>
      <c r="B64" t="s">
        <v>184</v>
      </c>
      <c r="C64">
        <v>76</v>
      </c>
      <c r="D64">
        <v>75</v>
      </c>
      <c r="E64">
        <v>70</v>
      </c>
      <c r="F64">
        <v>5</v>
      </c>
      <c r="G64">
        <v>0</v>
      </c>
    </row>
    <row r="65" spans="1:7" x14ac:dyDescent="0.25">
      <c r="A65" t="s">
        <v>101</v>
      </c>
      <c r="B65" t="s">
        <v>17</v>
      </c>
      <c r="C65">
        <v>35</v>
      </c>
      <c r="D65">
        <v>34</v>
      </c>
      <c r="E65">
        <v>31</v>
      </c>
      <c r="F65">
        <v>3</v>
      </c>
      <c r="G65">
        <v>0</v>
      </c>
    </row>
    <row r="66" spans="1:7" x14ac:dyDescent="0.25">
      <c r="A66" t="s">
        <v>101</v>
      </c>
      <c r="B66" t="s">
        <v>18</v>
      </c>
      <c r="C66">
        <v>143</v>
      </c>
      <c r="D66">
        <v>141</v>
      </c>
      <c r="E66">
        <v>121</v>
      </c>
      <c r="F66">
        <v>20</v>
      </c>
      <c r="G66">
        <v>0</v>
      </c>
    </row>
    <row r="67" spans="1:7" x14ac:dyDescent="0.25">
      <c r="A67" t="s">
        <v>101</v>
      </c>
      <c r="B67" t="s">
        <v>15</v>
      </c>
      <c r="C67">
        <v>19</v>
      </c>
      <c r="D67">
        <v>19</v>
      </c>
      <c r="E67">
        <v>18</v>
      </c>
      <c r="F67">
        <v>1</v>
      </c>
      <c r="G67">
        <v>0</v>
      </c>
    </row>
    <row r="68" spans="1:7" x14ac:dyDescent="0.25">
      <c r="A68" s="5" t="s">
        <v>101</v>
      </c>
      <c r="B68" s="5" t="s">
        <v>16</v>
      </c>
      <c r="C68" s="5">
        <v>45</v>
      </c>
      <c r="D68" s="5">
        <v>44</v>
      </c>
      <c r="E68" s="5">
        <v>34</v>
      </c>
      <c r="F68" s="5">
        <v>10</v>
      </c>
      <c r="G68" s="5">
        <v>0</v>
      </c>
    </row>
    <row r="69" spans="1:7" x14ac:dyDescent="0.25">
      <c r="A69" s="5" t="s">
        <v>101</v>
      </c>
      <c r="B69" s="5" t="s">
        <v>2</v>
      </c>
      <c r="C69" s="5">
        <v>11</v>
      </c>
      <c r="D69" s="5">
        <v>7</v>
      </c>
      <c r="E69" s="5">
        <v>5</v>
      </c>
      <c r="F69" s="5">
        <v>2</v>
      </c>
      <c r="G69" s="5">
        <v>0</v>
      </c>
    </row>
    <row r="70" spans="1:7" x14ac:dyDescent="0.25">
      <c r="A70" t="s">
        <v>101</v>
      </c>
      <c r="B70" t="s">
        <v>5</v>
      </c>
      <c r="C70">
        <v>87</v>
      </c>
      <c r="D70">
        <v>80</v>
      </c>
      <c r="E70">
        <v>52</v>
      </c>
      <c r="F70">
        <v>28</v>
      </c>
      <c r="G70">
        <v>1</v>
      </c>
    </row>
    <row r="71" spans="1:7" x14ac:dyDescent="0.25">
      <c r="A71" t="s">
        <v>101</v>
      </c>
      <c r="B71" t="s">
        <v>14</v>
      </c>
      <c r="C71">
        <v>58</v>
      </c>
      <c r="D71">
        <v>56</v>
      </c>
      <c r="E71">
        <v>55</v>
      </c>
      <c r="F71">
        <v>1</v>
      </c>
      <c r="G71">
        <v>0</v>
      </c>
    </row>
    <row r="72" spans="1:7" x14ac:dyDescent="0.25">
      <c r="A72" t="s">
        <v>101</v>
      </c>
      <c r="B72" t="s">
        <v>104</v>
      </c>
      <c r="C72">
        <v>1</v>
      </c>
      <c r="D72">
        <v>0</v>
      </c>
      <c r="E72">
        <v>0</v>
      </c>
      <c r="F72">
        <v>0</v>
      </c>
      <c r="G72">
        <v>0</v>
      </c>
    </row>
    <row r="73" spans="1:7" x14ac:dyDescent="0.25">
      <c r="A73" s="5" t="s">
        <v>101</v>
      </c>
      <c r="B73" s="5" t="s">
        <v>4</v>
      </c>
      <c r="C73" s="5">
        <v>4</v>
      </c>
      <c r="D73" s="5">
        <v>0</v>
      </c>
      <c r="E73" s="5">
        <v>0</v>
      </c>
      <c r="F73" s="5">
        <v>0</v>
      </c>
      <c r="G73" s="5">
        <v>0</v>
      </c>
    </row>
    <row r="74" spans="1:7" x14ac:dyDescent="0.25">
      <c r="A74" t="s">
        <v>101</v>
      </c>
      <c r="B74" t="s">
        <v>8</v>
      </c>
      <c r="C74">
        <v>98</v>
      </c>
      <c r="D74">
        <v>88</v>
      </c>
      <c r="E74">
        <v>48</v>
      </c>
      <c r="F74">
        <v>40</v>
      </c>
      <c r="G74">
        <v>0</v>
      </c>
    </row>
    <row r="75" spans="1:7" x14ac:dyDescent="0.25">
      <c r="A75" s="5" t="s">
        <v>36</v>
      </c>
      <c r="B75" s="5" t="s">
        <v>4</v>
      </c>
      <c r="C75" s="5">
        <v>3</v>
      </c>
      <c r="D75" s="5">
        <v>0</v>
      </c>
      <c r="E75" s="5">
        <v>0</v>
      </c>
      <c r="F75" s="5">
        <v>0</v>
      </c>
      <c r="G75" s="5">
        <v>0</v>
      </c>
    </row>
    <row r="76" spans="1:7" x14ac:dyDescent="0.25">
      <c r="A76" t="s">
        <v>36</v>
      </c>
      <c r="B76" t="s">
        <v>11</v>
      </c>
      <c r="C76">
        <v>4</v>
      </c>
      <c r="D76">
        <v>4</v>
      </c>
      <c r="E76">
        <v>4</v>
      </c>
      <c r="F76">
        <v>0</v>
      </c>
      <c r="G76">
        <v>0</v>
      </c>
    </row>
    <row r="77" spans="1:7" x14ac:dyDescent="0.25">
      <c r="A77" t="s">
        <v>36</v>
      </c>
      <c r="B77" t="s">
        <v>10</v>
      </c>
      <c r="C77">
        <v>6</v>
      </c>
      <c r="D77">
        <v>4</v>
      </c>
      <c r="E77">
        <v>4</v>
      </c>
      <c r="F77">
        <v>0</v>
      </c>
      <c r="G77">
        <v>0</v>
      </c>
    </row>
    <row r="78" spans="1:7" x14ac:dyDescent="0.25">
      <c r="A78" t="s">
        <v>36</v>
      </c>
      <c r="B78" t="s">
        <v>8</v>
      </c>
      <c r="C78">
        <v>75</v>
      </c>
      <c r="D78">
        <v>75</v>
      </c>
      <c r="E78">
        <v>63</v>
      </c>
      <c r="F78">
        <v>12</v>
      </c>
      <c r="G78">
        <v>0</v>
      </c>
    </row>
    <row r="79" spans="1:7" x14ac:dyDescent="0.25">
      <c r="A79" t="s">
        <v>36</v>
      </c>
      <c r="B79" t="s">
        <v>13</v>
      </c>
      <c r="C79">
        <v>2</v>
      </c>
      <c r="D79">
        <v>2</v>
      </c>
      <c r="E79">
        <v>2</v>
      </c>
      <c r="F79">
        <v>0</v>
      </c>
      <c r="G79">
        <v>0</v>
      </c>
    </row>
    <row r="80" spans="1:7" x14ac:dyDescent="0.25">
      <c r="A80" s="5" t="s">
        <v>36</v>
      </c>
      <c r="B80" s="5" t="s">
        <v>15</v>
      </c>
      <c r="C80" s="5">
        <v>12</v>
      </c>
      <c r="D80" s="5">
        <v>10</v>
      </c>
      <c r="E80" s="5">
        <v>9</v>
      </c>
      <c r="F80" s="5">
        <v>1</v>
      </c>
      <c r="G80" s="5">
        <v>0</v>
      </c>
    </row>
    <row r="81" spans="1:7" x14ac:dyDescent="0.25">
      <c r="A81" t="s">
        <v>36</v>
      </c>
      <c r="B81" t="s">
        <v>17</v>
      </c>
      <c r="C81">
        <v>23</v>
      </c>
      <c r="D81">
        <v>17</v>
      </c>
      <c r="E81">
        <v>17</v>
      </c>
      <c r="F81">
        <v>0</v>
      </c>
      <c r="G81">
        <v>0</v>
      </c>
    </row>
    <row r="82" spans="1:7" x14ac:dyDescent="0.25">
      <c r="A82" t="s">
        <v>36</v>
      </c>
      <c r="B82" t="s">
        <v>5</v>
      </c>
      <c r="C82">
        <v>40</v>
      </c>
      <c r="D82">
        <v>36</v>
      </c>
      <c r="E82">
        <v>23</v>
      </c>
      <c r="F82">
        <v>13</v>
      </c>
      <c r="G82">
        <v>0</v>
      </c>
    </row>
    <row r="83" spans="1:7" x14ac:dyDescent="0.25">
      <c r="A83" s="5" t="s">
        <v>36</v>
      </c>
      <c r="B83" s="5" t="s">
        <v>16</v>
      </c>
      <c r="C83" s="5">
        <v>39</v>
      </c>
      <c r="D83" s="5">
        <v>33</v>
      </c>
      <c r="E83" s="5">
        <v>26</v>
      </c>
      <c r="F83" s="5">
        <v>7</v>
      </c>
      <c r="G83" s="5">
        <v>0</v>
      </c>
    </row>
    <row r="84" spans="1:7" x14ac:dyDescent="0.25">
      <c r="A84" t="s">
        <v>36</v>
      </c>
      <c r="B84" t="s">
        <v>6</v>
      </c>
      <c r="C84">
        <v>95</v>
      </c>
      <c r="D84">
        <v>84</v>
      </c>
      <c r="E84">
        <v>70</v>
      </c>
      <c r="F84">
        <v>14</v>
      </c>
      <c r="G84">
        <v>0</v>
      </c>
    </row>
    <row r="85" spans="1:7" x14ac:dyDescent="0.25">
      <c r="A85" s="5" t="s">
        <v>36</v>
      </c>
      <c r="B85" s="5" t="s">
        <v>2</v>
      </c>
      <c r="C85" s="5">
        <v>13</v>
      </c>
      <c r="D85" s="5">
        <v>10</v>
      </c>
      <c r="E85" s="5">
        <v>8</v>
      </c>
      <c r="F85" s="5">
        <v>2</v>
      </c>
      <c r="G85" s="5">
        <v>1</v>
      </c>
    </row>
    <row r="86" spans="1:7" x14ac:dyDescent="0.25">
      <c r="A86" t="s">
        <v>36</v>
      </c>
      <c r="B86" t="s">
        <v>184</v>
      </c>
      <c r="C86">
        <v>14</v>
      </c>
      <c r="D86">
        <v>13</v>
      </c>
      <c r="E86">
        <v>12</v>
      </c>
      <c r="F86">
        <v>1</v>
      </c>
      <c r="G86">
        <v>0</v>
      </c>
    </row>
    <row r="87" spans="1:7" x14ac:dyDescent="0.25">
      <c r="A87" t="s">
        <v>36</v>
      </c>
      <c r="B87" t="s">
        <v>9</v>
      </c>
      <c r="C87">
        <v>16</v>
      </c>
      <c r="D87">
        <v>14</v>
      </c>
      <c r="E87">
        <v>9</v>
      </c>
      <c r="F87">
        <v>5</v>
      </c>
      <c r="G87">
        <v>1</v>
      </c>
    </row>
    <row r="88" spans="1:7" x14ac:dyDescent="0.25">
      <c r="A88" t="s">
        <v>36</v>
      </c>
      <c r="B88" t="s">
        <v>14</v>
      </c>
      <c r="C88">
        <v>47</v>
      </c>
      <c r="D88">
        <v>46</v>
      </c>
      <c r="E88">
        <v>44</v>
      </c>
      <c r="F88">
        <v>2</v>
      </c>
      <c r="G88">
        <v>0</v>
      </c>
    </row>
    <row r="89" spans="1:7" x14ac:dyDescent="0.25">
      <c r="A89" t="s">
        <v>36</v>
      </c>
      <c r="B89" t="s">
        <v>18</v>
      </c>
      <c r="C89">
        <v>90</v>
      </c>
      <c r="D89">
        <v>89</v>
      </c>
      <c r="E89">
        <v>74</v>
      </c>
      <c r="F89">
        <v>15</v>
      </c>
      <c r="G89">
        <v>0</v>
      </c>
    </row>
    <row r="90" spans="1:7" x14ac:dyDescent="0.25">
      <c r="A90" t="s">
        <v>102</v>
      </c>
      <c r="B90" t="s">
        <v>6</v>
      </c>
      <c r="C90">
        <v>63</v>
      </c>
      <c r="D90">
        <v>57</v>
      </c>
      <c r="E90">
        <v>34</v>
      </c>
      <c r="F90">
        <v>23</v>
      </c>
      <c r="G90">
        <v>0</v>
      </c>
    </row>
    <row r="91" spans="1:7" x14ac:dyDescent="0.25">
      <c r="A91" t="s">
        <v>102</v>
      </c>
      <c r="B91" t="s">
        <v>2</v>
      </c>
      <c r="C91">
        <v>8</v>
      </c>
      <c r="D91">
        <v>7</v>
      </c>
      <c r="E91">
        <v>5</v>
      </c>
      <c r="F91">
        <v>2</v>
      </c>
      <c r="G91">
        <v>0</v>
      </c>
    </row>
    <row r="92" spans="1:7" x14ac:dyDescent="0.25">
      <c r="A92" t="s">
        <v>102</v>
      </c>
      <c r="B92" t="s">
        <v>4</v>
      </c>
      <c r="C92">
        <v>3</v>
      </c>
      <c r="D92">
        <v>0</v>
      </c>
      <c r="E92">
        <v>0</v>
      </c>
      <c r="F92">
        <v>0</v>
      </c>
      <c r="G92">
        <v>0</v>
      </c>
    </row>
    <row r="93" spans="1:7" x14ac:dyDescent="0.25">
      <c r="A93" t="s">
        <v>102</v>
      </c>
      <c r="B93" t="s">
        <v>8</v>
      </c>
      <c r="C93">
        <v>81</v>
      </c>
      <c r="D93">
        <v>78</v>
      </c>
      <c r="E93">
        <v>51</v>
      </c>
      <c r="F93">
        <v>27</v>
      </c>
      <c r="G93">
        <v>0</v>
      </c>
    </row>
    <row r="94" spans="1:7" x14ac:dyDescent="0.25">
      <c r="A94" s="5" t="s">
        <v>102</v>
      </c>
      <c r="B94" s="5" t="s">
        <v>7</v>
      </c>
      <c r="C94" s="5">
        <v>1</v>
      </c>
      <c r="D94" s="5">
        <v>1</v>
      </c>
      <c r="E94" s="5">
        <v>1</v>
      </c>
      <c r="F94" s="5">
        <v>0</v>
      </c>
      <c r="G94" s="5">
        <v>0</v>
      </c>
    </row>
    <row r="95" spans="1:7" x14ac:dyDescent="0.25">
      <c r="A95" t="s">
        <v>102</v>
      </c>
      <c r="B95" t="s">
        <v>5</v>
      </c>
      <c r="C95">
        <v>19</v>
      </c>
      <c r="D95">
        <v>19</v>
      </c>
      <c r="E95">
        <v>11</v>
      </c>
      <c r="F95">
        <v>8</v>
      </c>
      <c r="G95">
        <v>0</v>
      </c>
    </row>
    <row r="96" spans="1:7" x14ac:dyDescent="0.25">
      <c r="A96" t="s">
        <v>102</v>
      </c>
      <c r="B96" t="s">
        <v>11</v>
      </c>
      <c r="C96">
        <v>6</v>
      </c>
      <c r="D96">
        <v>6</v>
      </c>
      <c r="E96">
        <v>5</v>
      </c>
      <c r="F96">
        <v>1</v>
      </c>
      <c r="G96">
        <v>0</v>
      </c>
    </row>
    <row r="97" spans="1:7" x14ac:dyDescent="0.25">
      <c r="A97" t="s">
        <v>102</v>
      </c>
      <c r="B97" t="s">
        <v>9</v>
      </c>
      <c r="C97">
        <v>12</v>
      </c>
      <c r="D97">
        <v>12</v>
      </c>
      <c r="E97">
        <v>7</v>
      </c>
      <c r="F97">
        <v>5</v>
      </c>
      <c r="G97">
        <v>0</v>
      </c>
    </row>
    <row r="98" spans="1:7" x14ac:dyDescent="0.25">
      <c r="A98" s="5" t="s">
        <v>102</v>
      </c>
      <c r="B98" s="5" t="s">
        <v>10</v>
      </c>
      <c r="C98" s="5">
        <v>3</v>
      </c>
      <c r="D98" s="5">
        <v>3</v>
      </c>
      <c r="E98" s="5">
        <v>2</v>
      </c>
      <c r="F98" s="5">
        <v>1</v>
      </c>
      <c r="G98" s="5">
        <v>0</v>
      </c>
    </row>
    <row r="99" spans="1:7" x14ac:dyDescent="0.25">
      <c r="A99" t="s">
        <v>102</v>
      </c>
      <c r="B99" t="s">
        <v>184</v>
      </c>
      <c r="C99">
        <v>11</v>
      </c>
      <c r="D99">
        <v>10</v>
      </c>
      <c r="E99">
        <v>7</v>
      </c>
      <c r="F99">
        <v>3</v>
      </c>
      <c r="G99">
        <v>0</v>
      </c>
    </row>
    <row r="100" spans="1:7" x14ac:dyDescent="0.25">
      <c r="A100" t="s">
        <v>102</v>
      </c>
      <c r="B100" t="s">
        <v>16</v>
      </c>
      <c r="C100">
        <v>16</v>
      </c>
      <c r="D100">
        <v>15</v>
      </c>
      <c r="E100">
        <v>10</v>
      </c>
      <c r="F100">
        <v>5</v>
      </c>
      <c r="G100">
        <v>1</v>
      </c>
    </row>
    <row r="101" spans="1:7" x14ac:dyDescent="0.25">
      <c r="A101" t="s">
        <v>102</v>
      </c>
      <c r="B101" t="s">
        <v>104</v>
      </c>
      <c r="C101">
        <v>1</v>
      </c>
      <c r="D101">
        <v>0</v>
      </c>
      <c r="E101">
        <v>0</v>
      </c>
      <c r="F101">
        <v>0</v>
      </c>
      <c r="G101">
        <v>0</v>
      </c>
    </row>
    <row r="102" spans="1:7" x14ac:dyDescent="0.25">
      <c r="A102" t="s">
        <v>102</v>
      </c>
      <c r="B102" t="s">
        <v>17</v>
      </c>
      <c r="C102">
        <v>19</v>
      </c>
      <c r="D102">
        <v>16</v>
      </c>
      <c r="E102">
        <v>15</v>
      </c>
      <c r="F102">
        <v>1</v>
      </c>
      <c r="G102">
        <v>0</v>
      </c>
    </row>
    <row r="103" spans="1:7" x14ac:dyDescent="0.25">
      <c r="A103" t="s">
        <v>102</v>
      </c>
      <c r="B103" t="s">
        <v>15</v>
      </c>
      <c r="C103">
        <v>15</v>
      </c>
      <c r="D103">
        <v>15</v>
      </c>
      <c r="E103">
        <v>14</v>
      </c>
      <c r="F103">
        <v>1</v>
      </c>
      <c r="G103">
        <v>0</v>
      </c>
    </row>
    <row r="104" spans="1:7" x14ac:dyDescent="0.25">
      <c r="A104" t="s">
        <v>102</v>
      </c>
      <c r="B104" t="s">
        <v>14</v>
      </c>
      <c r="C104">
        <v>21</v>
      </c>
      <c r="D104">
        <v>21</v>
      </c>
      <c r="E104">
        <v>20</v>
      </c>
      <c r="F104">
        <v>1</v>
      </c>
      <c r="G104">
        <v>0</v>
      </c>
    </row>
    <row r="105" spans="1:7" x14ac:dyDescent="0.25">
      <c r="A105" t="s">
        <v>102</v>
      </c>
      <c r="B105" t="s">
        <v>18</v>
      </c>
      <c r="C105">
        <v>78</v>
      </c>
      <c r="D105">
        <v>77</v>
      </c>
      <c r="E105">
        <v>67</v>
      </c>
      <c r="F105">
        <v>10</v>
      </c>
      <c r="G105">
        <v>0</v>
      </c>
    </row>
    <row r="106" spans="1:7" x14ac:dyDescent="0.25">
      <c r="A106" t="s">
        <v>78</v>
      </c>
      <c r="B106" t="s">
        <v>12</v>
      </c>
      <c r="C106">
        <v>1</v>
      </c>
      <c r="D106">
        <v>1</v>
      </c>
      <c r="E106">
        <v>1</v>
      </c>
      <c r="F106">
        <v>0</v>
      </c>
      <c r="G106">
        <v>0</v>
      </c>
    </row>
    <row r="107" spans="1:7" x14ac:dyDescent="0.25">
      <c r="A107" t="s">
        <v>78</v>
      </c>
      <c r="B107" t="s">
        <v>5</v>
      </c>
      <c r="C107">
        <v>141</v>
      </c>
      <c r="D107">
        <v>121</v>
      </c>
      <c r="E107">
        <v>97</v>
      </c>
      <c r="F107">
        <v>24</v>
      </c>
      <c r="G107">
        <v>1</v>
      </c>
    </row>
    <row r="108" spans="1:7" x14ac:dyDescent="0.25">
      <c r="A108" t="s">
        <v>78</v>
      </c>
      <c r="B108" t="s">
        <v>13</v>
      </c>
      <c r="C108">
        <v>4</v>
      </c>
      <c r="D108">
        <v>4</v>
      </c>
      <c r="E108">
        <v>3</v>
      </c>
      <c r="F108">
        <v>1</v>
      </c>
      <c r="G108">
        <v>0</v>
      </c>
    </row>
    <row r="109" spans="1:7" x14ac:dyDescent="0.25">
      <c r="A109" s="5" t="s">
        <v>78</v>
      </c>
      <c r="B109" s="5" t="s">
        <v>2</v>
      </c>
      <c r="C109" s="5">
        <v>108</v>
      </c>
      <c r="D109" s="5">
        <v>67</v>
      </c>
      <c r="E109" s="5">
        <v>29</v>
      </c>
      <c r="F109" s="5">
        <v>38</v>
      </c>
      <c r="G109" s="5">
        <v>0</v>
      </c>
    </row>
    <row r="110" spans="1:7" x14ac:dyDescent="0.25">
      <c r="A110" s="5" t="s">
        <v>78</v>
      </c>
      <c r="B110" s="5" t="s">
        <v>11</v>
      </c>
      <c r="C110" s="5">
        <v>24</v>
      </c>
      <c r="D110" s="5">
        <v>24</v>
      </c>
      <c r="E110" s="5">
        <v>17</v>
      </c>
      <c r="F110" s="5">
        <v>7</v>
      </c>
      <c r="G110" s="5">
        <v>0</v>
      </c>
    </row>
    <row r="111" spans="1:7" x14ac:dyDescent="0.25">
      <c r="A111" t="s">
        <v>78</v>
      </c>
      <c r="B111" t="s">
        <v>6</v>
      </c>
      <c r="C111">
        <v>248</v>
      </c>
      <c r="D111">
        <v>211</v>
      </c>
      <c r="E111">
        <v>153</v>
      </c>
      <c r="F111">
        <v>58</v>
      </c>
      <c r="G111">
        <v>0</v>
      </c>
    </row>
    <row r="112" spans="1:7" x14ac:dyDescent="0.25">
      <c r="A112" t="s">
        <v>78</v>
      </c>
      <c r="B112" t="s">
        <v>7</v>
      </c>
      <c r="C112">
        <v>3</v>
      </c>
      <c r="D112">
        <v>2</v>
      </c>
      <c r="E112">
        <v>2</v>
      </c>
      <c r="F112">
        <v>0</v>
      </c>
      <c r="G112">
        <v>0</v>
      </c>
    </row>
    <row r="113" spans="1:7" x14ac:dyDescent="0.25">
      <c r="A113" t="s">
        <v>78</v>
      </c>
      <c r="B113" t="s">
        <v>4</v>
      </c>
      <c r="C113">
        <v>6</v>
      </c>
      <c r="D113">
        <v>0</v>
      </c>
      <c r="E113">
        <v>0</v>
      </c>
      <c r="F113">
        <v>0</v>
      </c>
      <c r="G113">
        <v>0</v>
      </c>
    </row>
    <row r="114" spans="1:7" x14ac:dyDescent="0.25">
      <c r="A114" s="5" t="s">
        <v>78</v>
      </c>
      <c r="B114" s="5" t="s">
        <v>8</v>
      </c>
      <c r="C114" s="5">
        <v>285</v>
      </c>
      <c r="D114" s="5">
        <v>266</v>
      </c>
      <c r="E114" s="5">
        <v>211</v>
      </c>
      <c r="F114" s="5">
        <v>55</v>
      </c>
      <c r="G114" s="5">
        <v>0</v>
      </c>
    </row>
    <row r="115" spans="1:7" x14ac:dyDescent="0.25">
      <c r="A115" s="5" t="s">
        <v>78</v>
      </c>
      <c r="B115" s="5" t="s">
        <v>10</v>
      </c>
      <c r="C115" s="5">
        <v>28</v>
      </c>
      <c r="D115" s="5">
        <v>26</v>
      </c>
      <c r="E115" s="5">
        <v>23</v>
      </c>
      <c r="F115" s="5">
        <v>3</v>
      </c>
      <c r="G115" s="5">
        <v>0</v>
      </c>
    </row>
    <row r="116" spans="1:7" x14ac:dyDescent="0.25">
      <c r="A116" t="s">
        <v>78</v>
      </c>
      <c r="B116" t="s">
        <v>16</v>
      </c>
      <c r="C116">
        <v>61</v>
      </c>
      <c r="D116">
        <v>59</v>
      </c>
      <c r="E116">
        <v>56</v>
      </c>
      <c r="F116">
        <v>3</v>
      </c>
      <c r="G116">
        <v>0</v>
      </c>
    </row>
    <row r="117" spans="1:7" x14ac:dyDescent="0.25">
      <c r="A117" t="s">
        <v>78</v>
      </c>
      <c r="B117" t="s">
        <v>14</v>
      </c>
      <c r="C117">
        <v>287</v>
      </c>
      <c r="D117">
        <v>283</v>
      </c>
      <c r="E117">
        <v>279</v>
      </c>
      <c r="F117">
        <v>4</v>
      </c>
      <c r="G117">
        <v>0</v>
      </c>
    </row>
    <row r="118" spans="1:7" x14ac:dyDescent="0.25">
      <c r="A118" s="5" t="s">
        <v>78</v>
      </c>
      <c r="B118" s="5" t="s">
        <v>18</v>
      </c>
      <c r="C118" s="5">
        <v>218</v>
      </c>
      <c r="D118" s="5">
        <v>218</v>
      </c>
      <c r="E118" s="5">
        <v>179</v>
      </c>
      <c r="F118" s="5">
        <v>39</v>
      </c>
      <c r="G118" s="5">
        <v>0</v>
      </c>
    </row>
    <row r="119" spans="1:7" x14ac:dyDescent="0.25">
      <c r="A119" t="s">
        <v>78</v>
      </c>
      <c r="B119" t="s">
        <v>15</v>
      </c>
      <c r="C119">
        <v>46</v>
      </c>
      <c r="D119">
        <v>36</v>
      </c>
      <c r="E119">
        <v>33</v>
      </c>
      <c r="F119">
        <v>3</v>
      </c>
      <c r="G119">
        <v>0</v>
      </c>
    </row>
    <row r="120" spans="1:7" x14ac:dyDescent="0.25">
      <c r="A120" t="s">
        <v>78</v>
      </c>
      <c r="B120" t="s">
        <v>9</v>
      </c>
      <c r="C120">
        <v>90</v>
      </c>
      <c r="D120">
        <v>84</v>
      </c>
      <c r="E120">
        <v>71</v>
      </c>
      <c r="F120">
        <v>13</v>
      </c>
      <c r="G120">
        <v>0</v>
      </c>
    </row>
    <row r="121" spans="1:7" x14ac:dyDescent="0.25">
      <c r="A121" t="s">
        <v>78</v>
      </c>
      <c r="B121" t="s">
        <v>17</v>
      </c>
      <c r="C121">
        <v>45</v>
      </c>
      <c r="D121">
        <v>41</v>
      </c>
      <c r="E121">
        <v>41</v>
      </c>
      <c r="F121">
        <v>0</v>
      </c>
      <c r="G121">
        <v>0</v>
      </c>
    </row>
    <row r="122" spans="1:7" x14ac:dyDescent="0.25">
      <c r="A122" t="s">
        <v>78</v>
      </c>
      <c r="B122" t="s">
        <v>184</v>
      </c>
      <c r="C122">
        <v>91</v>
      </c>
      <c r="D122">
        <v>73</v>
      </c>
      <c r="E122">
        <v>59</v>
      </c>
      <c r="F122">
        <v>14</v>
      </c>
      <c r="G122">
        <v>0</v>
      </c>
    </row>
    <row r="123" spans="1:7" x14ac:dyDescent="0.25">
      <c r="A123" t="s">
        <v>26</v>
      </c>
      <c r="B123" t="s">
        <v>8</v>
      </c>
      <c r="C123">
        <v>129</v>
      </c>
      <c r="D123">
        <v>128</v>
      </c>
      <c r="E123">
        <v>105</v>
      </c>
      <c r="F123">
        <v>23</v>
      </c>
      <c r="G123">
        <v>0</v>
      </c>
    </row>
    <row r="124" spans="1:7" x14ac:dyDescent="0.25">
      <c r="A124" t="s">
        <v>26</v>
      </c>
      <c r="B124" t="s">
        <v>6</v>
      </c>
      <c r="C124">
        <v>145</v>
      </c>
      <c r="D124">
        <v>130</v>
      </c>
      <c r="E124">
        <v>94</v>
      </c>
      <c r="F124">
        <v>36</v>
      </c>
      <c r="G124">
        <v>0</v>
      </c>
    </row>
    <row r="125" spans="1:7" x14ac:dyDescent="0.25">
      <c r="A125" t="s">
        <v>26</v>
      </c>
      <c r="B125" t="s">
        <v>5</v>
      </c>
      <c r="C125">
        <v>72</v>
      </c>
      <c r="D125">
        <v>68</v>
      </c>
      <c r="E125">
        <v>49</v>
      </c>
      <c r="F125">
        <v>19</v>
      </c>
      <c r="G125">
        <v>1</v>
      </c>
    </row>
    <row r="126" spans="1:7" x14ac:dyDescent="0.25">
      <c r="A126" s="5" t="s">
        <v>26</v>
      </c>
      <c r="B126" s="5" t="s">
        <v>2</v>
      </c>
      <c r="C126" s="5">
        <v>15</v>
      </c>
      <c r="D126" s="5">
        <v>11</v>
      </c>
      <c r="E126" s="5">
        <v>8</v>
      </c>
      <c r="F126" s="5">
        <v>3</v>
      </c>
      <c r="G126" s="5">
        <v>0</v>
      </c>
    </row>
    <row r="127" spans="1:7" x14ac:dyDescent="0.25">
      <c r="A127" t="s">
        <v>26</v>
      </c>
      <c r="B127" t="s">
        <v>9</v>
      </c>
      <c r="C127">
        <v>50</v>
      </c>
      <c r="D127">
        <v>50</v>
      </c>
      <c r="E127">
        <v>27</v>
      </c>
      <c r="F127">
        <v>23</v>
      </c>
      <c r="G127">
        <v>0</v>
      </c>
    </row>
    <row r="128" spans="1:7" x14ac:dyDescent="0.25">
      <c r="A128" t="s">
        <v>26</v>
      </c>
      <c r="B128" t="s">
        <v>16</v>
      </c>
      <c r="C128">
        <v>43</v>
      </c>
      <c r="D128">
        <v>43</v>
      </c>
      <c r="E128">
        <v>40</v>
      </c>
      <c r="F128">
        <v>3</v>
      </c>
      <c r="G128">
        <v>0</v>
      </c>
    </row>
    <row r="129" spans="1:7" x14ac:dyDescent="0.25">
      <c r="A129" t="s">
        <v>26</v>
      </c>
      <c r="B129" t="s">
        <v>11</v>
      </c>
      <c r="C129">
        <v>1</v>
      </c>
      <c r="D129">
        <v>1</v>
      </c>
      <c r="E129">
        <v>1</v>
      </c>
      <c r="F129">
        <v>0</v>
      </c>
      <c r="G129">
        <v>0</v>
      </c>
    </row>
    <row r="130" spans="1:7" x14ac:dyDescent="0.25">
      <c r="A130" s="5" t="s">
        <v>26</v>
      </c>
      <c r="B130" s="5" t="s">
        <v>184</v>
      </c>
      <c r="C130" s="5">
        <v>56</v>
      </c>
      <c r="D130" s="5">
        <v>55</v>
      </c>
      <c r="E130" s="5">
        <v>48</v>
      </c>
      <c r="F130" s="5">
        <v>7</v>
      </c>
      <c r="G130" s="5">
        <v>0</v>
      </c>
    </row>
    <row r="131" spans="1:7" x14ac:dyDescent="0.25">
      <c r="A131" t="s">
        <v>26</v>
      </c>
      <c r="B131" t="s">
        <v>15</v>
      </c>
      <c r="C131">
        <v>34</v>
      </c>
      <c r="D131">
        <v>27</v>
      </c>
      <c r="E131">
        <v>19</v>
      </c>
      <c r="F131">
        <v>8</v>
      </c>
      <c r="G131">
        <v>0</v>
      </c>
    </row>
    <row r="132" spans="1:7" x14ac:dyDescent="0.25">
      <c r="A132" s="5" t="s">
        <v>26</v>
      </c>
      <c r="B132" s="5" t="s">
        <v>4</v>
      </c>
      <c r="C132" s="5">
        <v>1</v>
      </c>
      <c r="D132" s="5">
        <v>0</v>
      </c>
      <c r="E132" s="5">
        <v>0</v>
      </c>
      <c r="F132" s="5">
        <v>0</v>
      </c>
      <c r="G132" s="5">
        <v>0</v>
      </c>
    </row>
    <row r="133" spans="1:7" x14ac:dyDescent="0.25">
      <c r="A133" s="5" t="s">
        <v>26</v>
      </c>
      <c r="B133" s="5" t="s">
        <v>13</v>
      </c>
      <c r="C133" s="5">
        <v>2</v>
      </c>
      <c r="D133" s="5">
        <v>2</v>
      </c>
      <c r="E133" s="5">
        <v>2</v>
      </c>
      <c r="F133" s="5">
        <v>0</v>
      </c>
      <c r="G133" s="5">
        <v>0</v>
      </c>
    </row>
    <row r="134" spans="1:7" x14ac:dyDescent="0.25">
      <c r="A134" t="s">
        <v>26</v>
      </c>
      <c r="B134" t="s">
        <v>14</v>
      </c>
      <c r="C134">
        <v>53</v>
      </c>
      <c r="D134">
        <v>53</v>
      </c>
      <c r="E134">
        <v>53</v>
      </c>
      <c r="F134">
        <v>0</v>
      </c>
      <c r="G134">
        <v>0</v>
      </c>
    </row>
    <row r="135" spans="1:7" x14ac:dyDescent="0.25">
      <c r="A135" t="s">
        <v>26</v>
      </c>
      <c r="B135" t="s">
        <v>10</v>
      </c>
      <c r="C135">
        <v>13</v>
      </c>
      <c r="D135">
        <v>13</v>
      </c>
      <c r="E135">
        <v>9</v>
      </c>
      <c r="F135">
        <v>4</v>
      </c>
      <c r="G135">
        <v>0</v>
      </c>
    </row>
    <row r="136" spans="1:7" x14ac:dyDescent="0.25">
      <c r="A136" t="s">
        <v>26</v>
      </c>
      <c r="B136" t="s">
        <v>18</v>
      </c>
      <c r="C136">
        <v>135</v>
      </c>
      <c r="D136">
        <v>135</v>
      </c>
      <c r="E136">
        <v>108</v>
      </c>
      <c r="F136">
        <v>27</v>
      </c>
      <c r="G136">
        <v>0</v>
      </c>
    </row>
    <row r="137" spans="1:7" x14ac:dyDescent="0.25">
      <c r="A137" t="s">
        <v>26</v>
      </c>
      <c r="B137" t="s">
        <v>17</v>
      </c>
      <c r="C137">
        <v>34</v>
      </c>
      <c r="D137">
        <v>33</v>
      </c>
      <c r="E137">
        <v>27</v>
      </c>
      <c r="F137">
        <v>6</v>
      </c>
      <c r="G137">
        <v>0</v>
      </c>
    </row>
    <row r="138" spans="1:7" x14ac:dyDescent="0.25">
      <c r="A138" t="s">
        <v>154</v>
      </c>
      <c r="B138" t="s">
        <v>11</v>
      </c>
      <c r="C138">
        <v>18</v>
      </c>
      <c r="D138">
        <v>18</v>
      </c>
      <c r="E138">
        <v>15</v>
      </c>
      <c r="F138">
        <v>3</v>
      </c>
      <c r="G138">
        <v>0</v>
      </c>
    </row>
    <row r="139" spans="1:7" x14ac:dyDescent="0.25">
      <c r="A139" t="s">
        <v>154</v>
      </c>
      <c r="B139" t="s">
        <v>4</v>
      </c>
      <c r="C139">
        <v>6</v>
      </c>
      <c r="D139">
        <v>0</v>
      </c>
      <c r="E139">
        <v>0</v>
      </c>
      <c r="F139">
        <v>0</v>
      </c>
      <c r="G139">
        <v>0</v>
      </c>
    </row>
    <row r="140" spans="1:7" x14ac:dyDescent="0.25">
      <c r="A140" t="s">
        <v>154</v>
      </c>
      <c r="B140" t="s">
        <v>2</v>
      </c>
      <c r="C140">
        <v>20</v>
      </c>
      <c r="D140">
        <v>18</v>
      </c>
      <c r="E140">
        <v>13</v>
      </c>
      <c r="F140">
        <v>5</v>
      </c>
      <c r="G140">
        <v>0</v>
      </c>
    </row>
    <row r="141" spans="1:7" x14ac:dyDescent="0.25">
      <c r="A141" t="s">
        <v>154</v>
      </c>
      <c r="B141" t="s">
        <v>9</v>
      </c>
      <c r="C141">
        <v>42</v>
      </c>
      <c r="D141">
        <v>41</v>
      </c>
      <c r="E141">
        <v>32</v>
      </c>
      <c r="F141">
        <v>9</v>
      </c>
      <c r="G141">
        <v>0</v>
      </c>
    </row>
    <row r="142" spans="1:7" x14ac:dyDescent="0.25">
      <c r="A142" t="s">
        <v>154</v>
      </c>
      <c r="B142" t="s">
        <v>10</v>
      </c>
      <c r="C142">
        <v>37</v>
      </c>
      <c r="D142">
        <v>37</v>
      </c>
      <c r="E142">
        <v>33</v>
      </c>
      <c r="F142">
        <v>4</v>
      </c>
      <c r="G142">
        <v>0</v>
      </c>
    </row>
    <row r="143" spans="1:7" x14ac:dyDescent="0.25">
      <c r="A143" t="s">
        <v>154</v>
      </c>
      <c r="B143" t="s">
        <v>5</v>
      </c>
      <c r="C143">
        <v>91</v>
      </c>
      <c r="D143">
        <v>90</v>
      </c>
      <c r="E143">
        <v>60</v>
      </c>
      <c r="F143">
        <v>30</v>
      </c>
      <c r="G143">
        <v>0</v>
      </c>
    </row>
    <row r="144" spans="1:7" x14ac:dyDescent="0.25">
      <c r="A144" t="s">
        <v>154</v>
      </c>
      <c r="B144" t="s">
        <v>8</v>
      </c>
      <c r="C144">
        <v>219</v>
      </c>
      <c r="D144">
        <v>216</v>
      </c>
      <c r="E144">
        <v>148</v>
      </c>
      <c r="F144">
        <v>68</v>
      </c>
      <c r="G144">
        <v>1</v>
      </c>
    </row>
    <row r="145" spans="1:7" x14ac:dyDescent="0.25">
      <c r="A145" t="s">
        <v>154</v>
      </c>
      <c r="B145" t="s">
        <v>15</v>
      </c>
      <c r="C145">
        <v>14</v>
      </c>
      <c r="D145">
        <v>13</v>
      </c>
      <c r="E145">
        <v>11</v>
      </c>
      <c r="F145">
        <v>2</v>
      </c>
      <c r="G145">
        <v>0</v>
      </c>
    </row>
    <row r="146" spans="1:7" x14ac:dyDescent="0.25">
      <c r="A146" t="s">
        <v>154</v>
      </c>
      <c r="B146" t="s">
        <v>13</v>
      </c>
      <c r="C146">
        <v>3</v>
      </c>
      <c r="D146">
        <v>3</v>
      </c>
      <c r="E146">
        <v>3</v>
      </c>
      <c r="F146">
        <v>0</v>
      </c>
      <c r="G146">
        <v>0</v>
      </c>
    </row>
    <row r="147" spans="1:7" x14ac:dyDescent="0.25">
      <c r="A147" t="s">
        <v>154</v>
      </c>
      <c r="B147" t="s">
        <v>6</v>
      </c>
      <c r="C147">
        <v>186</v>
      </c>
      <c r="D147">
        <v>174</v>
      </c>
      <c r="E147">
        <v>160</v>
      </c>
      <c r="F147">
        <v>14</v>
      </c>
      <c r="G147">
        <v>1</v>
      </c>
    </row>
    <row r="148" spans="1:7" x14ac:dyDescent="0.25">
      <c r="A148" t="s">
        <v>154</v>
      </c>
      <c r="B148" t="s">
        <v>14</v>
      </c>
      <c r="C148">
        <v>116</v>
      </c>
      <c r="D148">
        <v>116</v>
      </c>
      <c r="E148">
        <v>116</v>
      </c>
      <c r="F148">
        <v>0</v>
      </c>
      <c r="G148">
        <v>0</v>
      </c>
    </row>
    <row r="149" spans="1:7" x14ac:dyDescent="0.25">
      <c r="A149" t="s">
        <v>154</v>
      </c>
      <c r="B149" t="s">
        <v>18</v>
      </c>
      <c r="C149">
        <v>199</v>
      </c>
      <c r="D149">
        <v>196</v>
      </c>
      <c r="E149">
        <v>180</v>
      </c>
      <c r="F149">
        <v>16</v>
      </c>
      <c r="G149">
        <v>0</v>
      </c>
    </row>
    <row r="150" spans="1:7" x14ac:dyDescent="0.25">
      <c r="A150" t="s">
        <v>154</v>
      </c>
      <c r="B150" t="s">
        <v>17</v>
      </c>
      <c r="C150">
        <v>35</v>
      </c>
      <c r="D150">
        <v>35</v>
      </c>
      <c r="E150">
        <v>32</v>
      </c>
      <c r="F150">
        <v>3</v>
      </c>
      <c r="G150">
        <v>0</v>
      </c>
    </row>
    <row r="151" spans="1:7" x14ac:dyDescent="0.25">
      <c r="A151" t="s">
        <v>154</v>
      </c>
      <c r="B151" t="s">
        <v>16</v>
      </c>
      <c r="C151">
        <v>53</v>
      </c>
      <c r="D151">
        <v>51</v>
      </c>
      <c r="E151">
        <v>44</v>
      </c>
      <c r="F151">
        <v>7</v>
      </c>
      <c r="G151">
        <v>0</v>
      </c>
    </row>
    <row r="152" spans="1:7" x14ac:dyDescent="0.25">
      <c r="A152" s="5" t="s">
        <v>154</v>
      </c>
      <c r="B152" s="5" t="s">
        <v>184</v>
      </c>
      <c r="C152" s="5">
        <v>53</v>
      </c>
      <c r="D152" s="5">
        <v>48</v>
      </c>
      <c r="E152" s="5">
        <v>39</v>
      </c>
      <c r="F152" s="5">
        <v>9</v>
      </c>
      <c r="G152" s="5">
        <v>0</v>
      </c>
    </row>
    <row r="153" spans="1:7" x14ac:dyDescent="0.25">
      <c r="A153" s="5" t="s">
        <v>27</v>
      </c>
      <c r="B153" s="5" t="s">
        <v>6</v>
      </c>
      <c r="C153" s="5">
        <v>180</v>
      </c>
      <c r="D153" s="5">
        <v>162</v>
      </c>
      <c r="E153" s="5">
        <v>90</v>
      </c>
      <c r="F153" s="5">
        <v>72</v>
      </c>
      <c r="G153" s="5">
        <v>0</v>
      </c>
    </row>
    <row r="154" spans="1:7" x14ac:dyDescent="0.25">
      <c r="A154" t="s">
        <v>27</v>
      </c>
      <c r="B154" t="s">
        <v>11</v>
      </c>
      <c r="C154">
        <v>7</v>
      </c>
      <c r="D154">
        <v>6</v>
      </c>
      <c r="E154">
        <v>2</v>
      </c>
      <c r="F154">
        <v>4</v>
      </c>
      <c r="G154">
        <v>0</v>
      </c>
    </row>
    <row r="155" spans="1:7" x14ac:dyDescent="0.25">
      <c r="A155" t="s">
        <v>27</v>
      </c>
      <c r="B155" t="s">
        <v>10</v>
      </c>
      <c r="C155">
        <v>8</v>
      </c>
      <c r="D155">
        <v>8</v>
      </c>
      <c r="E155">
        <v>4</v>
      </c>
      <c r="F155">
        <v>4</v>
      </c>
      <c r="G155">
        <v>0</v>
      </c>
    </row>
    <row r="156" spans="1:7" x14ac:dyDescent="0.25">
      <c r="A156" s="5" t="s">
        <v>27</v>
      </c>
      <c r="B156" s="5" t="s">
        <v>5</v>
      </c>
      <c r="C156" s="5">
        <v>53</v>
      </c>
      <c r="D156" s="5">
        <v>46</v>
      </c>
      <c r="E156" s="5">
        <v>18</v>
      </c>
      <c r="F156" s="5">
        <v>28</v>
      </c>
      <c r="G156" s="5">
        <v>0</v>
      </c>
    </row>
    <row r="157" spans="1:7" x14ac:dyDescent="0.25">
      <c r="A157" s="5" t="s">
        <v>27</v>
      </c>
      <c r="B157" s="5" t="s">
        <v>4</v>
      </c>
      <c r="C157" s="5">
        <v>10</v>
      </c>
      <c r="D157" s="5">
        <v>0</v>
      </c>
      <c r="E157" s="5">
        <v>0</v>
      </c>
      <c r="F157" s="5">
        <v>0</v>
      </c>
      <c r="G157" s="5">
        <v>0</v>
      </c>
    </row>
    <row r="158" spans="1:7" x14ac:dyDescent="0.25">
      <c r="A158" t="s">
        <v>27</v>
      </c>
      <c r="B158" t="s">
        <v>8</v>
      </c>
      <c r="C158">
        <v>147</v>
      </c>
      <c r="D158">
        <v>138</v>
      </c>
      <c r="E158">
        <v>50</v>
      </c>
      <c r="F158">
        <v>88</v>
      </c>
      <c r="G158">
        <v>0</v>
      </c>
    </row>
    <row r="159" spans="1:7" x14ac:dyDescent="0.25">
      <c r="A159" t="s">
        <v>27</v>
      </c>
      <c r="B159" t="s">
        <v>9</v>
      </c>
      <c r="C159">
        <v>30</v>
      </c>
      <c r="D159">
        <v>30</v>
      </c>
      <c r="E159">
        <v>6</v>
      </c>
      <c r="F159">
        <v>24</v>
      </c>
      <c r="G159">
        <v>0</v>
      </c>
    </row>
    <row r="160" spans="1:7" x14ac:dyDescent="0.25">
      <c r="A160" s="5" t="s">
        <v>27</v>
      </c>
      <c r="B160" s="5" t="s">
        <v>2</v>
      </c>
      <c r="C160" s="5">
        <v>17</v>
      </c>
      <c r="D160" s="5">
        <v>11</v>
      </c>
      <c r="E160" s="5">
        <v>10</v>
      </c>
      <c r="F160" s="5">
        <v>1</v>
      </c>
      <c r="G160" s="5">
        <v>0</v>
      </c>
    </row>
    <row r="161" spans="1:7" x14ac:dyDescent="0.25">
      <c r="A161" s="5" t="s">
        <v>27</v>
      </c>
      <c r="B161" s="5" t="s">
        <v>16</v>
      </c>
      <c r="C161" s="5">
        <v>34</v>
      </c>
      <c r="D161" s="5">
        <v>34</v>
      </c>
      <c r="E161" s="5">
        <v>27</v>
      </c>
      <c r="F161" s="5">
        <v>7</v>
      </c>
      <c r="G161" s="5">
        <v>0</v>
      </c>
    </row>
    <row r="162" spans="1:7" x14ac:dyDescent="0.25">
      <c r="A162" t="s">
        <v>27</v>
      </c>
      <c r="B162" t="s">
        <v>13</v>
      </c>
      <c r="C162">
        <v>1</v>
      </c>
      <c r="D162">
        <v>1</v>
      </c>
      <c r="E162">
        <v>1</v>
      </c>
      <c r="F162">
        <v>0</v>
      </c>
      <c r="G162">
        <v>0</v>
      </c>
    </row>
    <row r="163" spans="1:7" x14ac:dyDescent="0.25">
      <c r="A163" t="s">
        <v>27</v>
      </c>
      <c r="B163" t="s">
        <v>14</v>
      </c>
      <c r="C163">
        <v>57</v>
      </c>
      <c r="D163">
        <v>53</v>
      </c>
      <c r="E163">
        <v>53</v>
      </c>
      <c r="F163">
        <v>0</v>
      </c>
      <c r="G163">
        <v>0</v>
      </c>
    </row>
    <row r="164" spans="1:7" x14ac:dyDescent="0.25">
      <c r="A164" t="s">
        <v>27</v>
      </c>
      <c r="B164" t="s">
        <v>7</v>
      </c>
      <c r="C164">
        <v>1</v>
      </c>
      <c r="D164">
        <v>1</v>
      </c>
      <c r="E164">
        <v>0</v>
      </c>
      <c r="F164">
        <v>1</v>
      </c>
      <c r="G164">
        <v>0</v>
      </c>
    </row>
    <row r="165" spans="1:7" x14ac:dyDescent="0.25">
      <c r="A165" s="5" t="s">
        <v>27</v>
      </c>
      <c r="B165" s="5" t="s">
        <v>15</v>
      </c>
      <c r="C165" s="5">
        <v>1</v>
      </c>
      <c r="D165" s="5">
        <v>1</v>
      </c>
      <c r="E165" s="5">
        <v>0</v>
      </c>
      <c r="F165" s="5">
        <v>1</v>
      </c>
      <c r="G165" s="5">
        <v>0</v>
      </c>
    </row>
    <row r="166" spans="1:7" x14ac:dyDescent="0.25">
      <c r="A166" s="5" t="s">
        <v>27</v>
      </c>
      <c r="B166" s="5" t="s">
        <v>18</v>
      </c>
      <c r="C166" s="5">
        <v>94</v>
      </c>
      <c r="D166" s="5">
        <v>92</v>
      </c>
      <c r="E166" s="5">
        <v>83</v>
      </c>
      <c r="F166" s="5">
        <v>9</v>
      </c>
      <c r="G166" s="5">
        <v>0</v>
      </c>
    </row>
    <row r="167" spans="1:7" x14ac:dyDescent="0.25">
      <c r="A167" t="s">
        <v>27</v>
      </c>
      <c r="B167" t="s">
        <v>12</v>
      </c>
      <c r="C167">
        <v>1</v>
      </c>
      <c r="D167">
        <v>1</v>
      </c>
      <c r="E167">
        <v>0</v>
      </c>
      <c r="F167">
        <v>1</v>
      </c>
      <c r="G167">
        <v>0</v>
      </c>
    </row>
    <row r="168" spans="1:7" x14ac:dyDescent="0.25">
      <c r="A168" t="s">
        <v>27</v>
      </c>
      <c r="B168" t="s">
        <v>17</v>
      </c>
      <c r="C168">
        <v>22</v>
      </c>
      <c r="D168">
        <v>21</v>
      </c>
      <c r="E168">
        <v>21</v>
      </c>
      <c r="F168">
        <v>0</v>
      </c>
      <c r="G168">
        <v>0</v>
      </c>
    </row>
    <row r="169" spans="1:7" x14ac:dyDescent="0.25">
      <c r="A169" t="s">
        <v>27</v>
      </c>
      <c r="B169" t="s">
        <v>184</v>
      </c>
      <c r="C169">
        <v>21</v>
      </c>
      <c r="D169">
        <v>19</v>
      </c>
      <c r="E169">
        <v>14</v>
      </c>
      <c r="F169">
        <v>5</v>
      </c>
      <c r="G169">
        <v>0</v>
      </c>
    </row>
    <row r="170" spans="1:7" x14ac:dyDescent="0.25">
      <c r="A170" t="s">
        <v>34</v>
      </c>
      <c r="B170" t="s">
        <v>4</v>
      </c>
      <c r="C170">
        <v>9</v>
      </c>
      <c r="D170">
        <v>0</v>
      </c>
      <c r="E170">
        <v>0</v>
      </c>
      <c r="F170">
        <v>0</v>
      </c>
      <c r="G170">
        <v>0</v>
      </c>
    </row>
    <row r="171" spans="1:7" x14ac:dyDescent="0.25">
      <c r="A171" t="s">
        <v>34</v>
      </c>
      <c r="B171" t="s">
        <v>5</v>
      </c>
      <c r="C171">
        <v>67</v>
      </c>
      <c r="D171">
        <v>65</v>
      </c>
      <c r="E171">
        <v>47</v>
      </c>
      <c r="F171">
        <v>18</v>
      </c>
      <c r="G171">
        <v>0</v>
      </c>
    </row>
    <row r="172" spans="1:7" x14ac:dyDescent="0.25">
      <c r="A172" t="s">
        <v>34</v>
      </c>
      <c r="B172" t="s">
        <v>11</v>
      </c>
      <c r="C172">
        <v>13</v>
      </c>
      <c r="D172">
        <v>10</v>
      </c>
      <c r="E172">
        <v>7</v>
      </c>
      <c r="F172">
        <v>3</v>
      </c>
      <c r="G172">
        <v>0</v>
      </c>
    </row>
    <row r="173" spans="1:7" x14ac:dyDescent="0.25">
      <c r="A173" t="s">
        <v>34</v>
      </c>
      <c r="B173" t="s">
        <v>13</v>
      </c>
      <c r="C173">
        <v>9</v>
      </c>
      <c r="D173">
        <v>8</v>
      </c>
      <c r="E173">
        <v>7</v>
      </c>
      <c r="F173">
        <v>1</v>
      </c>
      <c r="G173">
        <v>0</v>
      </c>
    </row>
    <row r="174" spans="1:7" x14ac:dyDescent="0.25">
      <c r="A174" t="s">
        <v>34</v>
      </c>
      <c r="B174" t="s">
        <v>2</v>
      </c>
      <c r="C174">
        <v>19</v>
      </c>
      <c r="D174">
        <v>10</v>
      </c>
      <c r="E174">
        <v>6</v>
      </c>
      <c r="F174">
        <v>4</v>
      </c>
      <c r="G174">
        <v>0</v>
      </c>
    </row>
    <row r="175" spans="1:7" x14ac:dyDescent="0.25">
      <c r="A175" s="5" t="s">
        <v>34</v>
      </c>
      <c r="B175" s="5" t="s">
        <v>15</v>
      </c>
      <c r="C175" s="5">
        <v>169</v>
      </c>
      <c r="D175" s="5">
        <v>95</v>
      </c>
      <c r="E175" s="5">
        <v>83</v>
      </c>
      <c r="F175" s="5">
        <v>12</v>
      </c>
      <c r="G175" s="5">
        <v>0</v>
      </c>
    </row>
    <row r="176" spans="1:7" x14ac:dyDescent="0.25">
      <c r="A176" t="s">
        <v>34</v>
      </c>
      <c r="B176" t="s">
        <v>8</v>
      </c>
      <c r="C176">
        <v>149</v>
      </c>
      <c r="D176">
        <v>144</v>
      </c>
      <c r="E176">
        <v>98</v>
      </c>
      <c r="F176">
        <v>46</v>
      </c>
      <c r="G176">
        <v>0</v>
      </c>
    </row>
    <row r="177" spans="1:7" x14ac:dyDescent="0.25">
      <c r="A177" t="s">
        <v>34</v>
      </c>
      <c r="B177" t="s">
        <v>10</v>
      </c>
      <c r="C177">
        <v>20</v>
      </c>
      <c r="D177">
        <v>19</v>
      </c>
      <c r="E177">
        <v>12</v>
      </c>
      <c r="F177">
        <v>7</v>
      </c>
      <c r="G177">
        <v>0</v>
      </c>
    </row>
    <row r="178" spans="1:7" x14ac:dyDescent="0.25">
      <c r="A178" t="s">
        <v>34</v>
      </c>
      <c r="B178" t="s">
        <v>6</v>
      </c>
      <c r="C178">
        <v>145</v>
      </c>
      <c r="D178">
        <v>141</v>
      </c>
      <c r="E178">
        <v>99</v>
      </c>
      <c r="F178">
        <v>42</v>
      </c>
      <c r="G178">
        <v>0</v>
      </c>
    </row>
    <row r="179" spans="1:7" x14ac:dyDescent="0.25">
      <c r="A179" t="s">
        <v>34</v>
      </c>
      <c r="B179" t="s">
        <v>16</v>
      </c>
      <c r="C179">
        <v>46</v>
      </c>
      <c r="D179">
        <v>44</v>
      </c>
      <c r="E179">
        <v>41</v>
      </c>
      <c r="F179">
        <v>3</v>
      </c>
      <c r="G179">
        <v>0</v>
      </c>
    </row>
    <row r="180" spans="1:7" x14ac:dyDescent="0.25">
      <c r="A180" s="5" t="s">
        <v>34</v>
      </c>
      <c r="B180" s="5" t="s">
        <v>17</v>
      </c>
      <c r="C180" s="5">
        <v>34</v>
      </c>
      <c r="D180" s="5">
        <v>32</v>
      </c>
      <c r="E180" s="5">
        <v>28</v>
      </c>
      <c r="F180" s="5">
        <v>4</v>
      </c>
      <c r="G180" s="5">
        <v>0</v>
      </c>
    </row>
    <row r="181" spans="1:7" x14ac:dyDescent="0.25">
      <c r="A181" t="s">
        <v>34</v>
      </c>
      <c r="B181" t="s">
        <v>9</v>
      </c>
      <c r="C181">
        <v>43</v>
      </c>
      <c r="D181">
        <v>40</v>
      </c>
      <c r="E181">
        <v>30</v>
      </c>
      <c r="F181">
        <v>10</v>
      </c>
      <c r="G181">
        <v>0</v>
      </c>
    </row>
    <row r="182" spans="1:7" x14ac:dyDescent="0.25">
      <c r="A182" t="s">
        <v>34</v>
      </c>
      <c r="B182" t="s">
        <v>14</v>
      </c>
      <c r="C182">
        <v>29</v>
      </c>
      <c r="D182">
        <v>27</v>
      </c>
      <c r="E182">
        <v>27</v>
      </c>
      <c r="F182">
        <v>0</v>
      </c>
      <c r="G182">
        <v>0</v>
      </c>
    </row>
    <row r="183" spans="1:7" x14ac:dyDescent="0.25">
      <c r="A183" s="5" t="s">
        <v>34</v>
      </c>
      <c r="B183" s="5" t="s">
        <v>18</v>
      </c>
      <c r="C183" s="5">
        <v>142</v>
      </c>
      <c r="D183" s="5">
        <v>141</v>
      </c>
      <c r="E183" s="5">
        <v>130</v>
      </c>
      <c r="F183" s="5">
        <v>11</v>
      </c>
      <c r="G183" s="5">
        <v>0</v>
      </c>
    </row>
    <row r="184" spans="1:7" x14ac:dyDescent="0.25">
      <c r="A184" t="s">
        <v>34</v>
      </c>
      <c r="B184" t="s">
        <v>184</v>
      </c>
      <c r="C184">
        <v>44</v>
      </c>
      <c r="D184">
        <v>43</v>
      </c>
      <c r="E184">
        <v>43</v>
      </c>
      <c r="F184">
        <v>0</v>
      </c>
      <c r="G184">
        <v>0</v>
      </c>
    </row>
    <row r="185" spans="1:7" x14ac:dyDescent="0.25">
      <c r="A185" t="s">
        <v>200</v>
      </c>
      <c r="B185" t="s">
        <v>4</v>
      </c>
      <c r="C185">
        <v>35</v>
      </c>
      <c r="D185">
        <v>0</v>
      </c>
      <c r="E185">
        <v>0</v>
      </c>
      <c r="F185">
        <v>0</v>
      </c>
      <c r="G185">
        <v>0</v>
      </c>
    </row>
    <row r="186" spans="1:7" x14ac:dyDescent="0.25">
      <c r="A186" t="s">
        <v>200</v>
      </c>
      <c r="B186" t="s">
        <v>7</v>
      </c>
      <c r="C186">
        <v>1</v>
      </c>
      <c r="D186">
        <v>1</v>
      </c>
      <c r="E186">
        <v>0</v>
      </c>
      <c r="F186">
        <v>1</v>
      </c>
      <c r="G186">
        <v>0</v>
      </c>
    </row>
    <row r="187" spans="1:7" x14ac:dyDescent="0.25">
      <c r="A187" t="s">
        <v>200</v>
      </c>
      <c r="B187" t="s">
        <v>6</v>
      </c>
      <c r="C187">
        <v>195</v>
      </c>
      <c r="D187">
        <v>183</v>
      </c>
      <c r="E187">
        <v>90</v>
      </c>
      <c r="F187">
        <v>93</v>
      </c>
      <c r="G187">
        <v>1</v>
      </c>
    </row>
    <row r="188" spans="1:7" x14ac:dyDescent="0.25">
      <c r="A188" t="s">
        <v>200</v>
      </c>
      <c r="B188" t="s">
        <v>10</v>
      </c>
      <c r="C188">
        <v>26</v>
      </c>
      <c r="D188">
        <v>22</v>
      </c>
      <c r="E188">
        <v>9</v>
      </c>
      <c r="F188">
        <v>13</v>
      </c>
      <c r="G188">
        <v>0</v>
      </c>
    </row>
    <row r="189" spans="1:7" x14ac:dyDescent="0.25">
      <c r="A189" t="s">
        <v>200</v>
      </c>
      <c r="B189" t="s">
        <v>9</v>
      </c>
      <c r="C189">
        <v>102</v>
      </c>
      <c r="D189">
        <v>97</v>
      </c>
      <c r="E189">
        <v>26</v>
      </c>
      <c r="F189">
        <v>71</v>
      </c>
      <c r="G189">
        <v>1</v>
      </c>
    </row>
    <row r="190" spans="1:7" x14ac:dyDescent="0.25">
      <c r="A190" t="s">
        <v>200</v>
      </c>
      <c r="B190" t="s">
        <v>11</v>
      </c>
      <c r="C190">
        <v>20</v>
      </c>
      <c r="D190">
        <v>18</v>
      </c>
      <c r="E190">
        <v>11</v>
      </c>
      <c r="F190">
        <v>7</v>
      </c>
      <c r="G190">
        <v>0</v>
      </c>
    </row>
    <row r="191" spans="1:7" x14ac:dyDescent="0.25">
      <c r="A191" s="5" t="s">
        <v>200</v>
      </c>
      <c r="B191" s="5" t="s">
        <v>8</v>
      </c>
      <c r="C191" s="5">
        <v>176</v>
      </c>
      <c r="D191" s="5">
        <v>163</v>
      </c>
      <c r="E191" s="5">
        <v>40</v>
      </c>
      <c r="F191" s="5">
        <v>123</v>
      </c>
      <c r="G191" s="5">
        <v>0</v>
      </c>
    </row>
    <row r="192" spans="1:7" x14ac:dyDescent="0.25">
      <c r="A192" t="s">
        <v>200</v>
      </c>
      <c r="B192" t="s">
        <v>2</v>
      </c>
      <c r="C192">
        <v>26</v>
      </c>
      <c r="D192">
        <v>23</v>
      </c>
      <c r="E192">
        <v>17</v>
      </c>
      <c r="F192">
        <v>6</v>
      </c>
      <c r="G192">
        <v>1</v>
      </c>
    </row>
    <row r="193" spans="1:7" x14ac:dyDescent="0.25">
      <c r="A193" s="5" t="s">
        <v>200</v>
      </c>
      <c r="B193" s="5" t="s">
        <v>15</v>
      </c>
      <c r="C193" s="5">
        <v>36</v>
      </c>
      <c r="D193" s="5">
        <v>30</v>
      </c>
      <c r="E193" s="5">
        <v>23</v>
      </c>
      <c r="F193" s="5">
        <v>7</v>
      </c>
      <c r="G193" s="5">
        <v>1</v>
      </c>
    </row>
    <row r="194" spans="1:7" x14ac:dyDescent="0.25">
      <c r="A194" t="s">
        <v>200</v>
      </c>
      <c r="B194" t="s">
        <v>5</v>
      </c>
      <c r="C194">
        <v>135</v>
      </c>
      <c r="D194">
        <v>124</v>
      </c>
      <c r="E194">
        <v>39</v>
      </c>
      <c r="F194">
        <v>85</v>
      </c>
      <c r="G194">
        <v>1</v>
      </c>
    </row>
    <row r="195" spans="1:7" x14ac:dyDescent="0.25">
      <c r="A195" s="5" t="s">
        <v>200</v>
      </c>
      <c r="B195" s="5" t="s">
        <v>13</v>
      </c>
      <c r="C195" s="5">
        <v>3</v>
      </c>
      <c r="D195" s="5">
        <v>3</v>
      </c>
      <c r="E195" s="5">
        <v>0</v>
      </c>
      <c r="F195" s="5">
        <v>3</v>
      </c>
      <c r="G195" s="5">
        <v>0</v>
      </c>
    </row>
    <row r="196" spans="1:7" x14ac:dyDescent="0.25">
      <c r="A196" t="s">
        <v>200</v>
      </c>
      <c r="B196" t="s">
        <v>14</v>
      </c>
      <c r="C196">
        <v>209</v>
      </c>
      <c r="D196">
        <v>209</v>
      </c>
      <c r="E196">
        <v>208</v>
      </c>
      <c r="F196">
        <v>1</v>
      </c>
      <c r="G196">
        <v>0</v>
      </c>
    </row>
    <row r="197" spans="1:7" x14ac:dyDescent="0.25">
      <c r="A197" t="s">
        <v>200</v>
      </c>
      <c r="B197" t="s">
        <v>1</v>
      </c>
      <c r="C197">
        <v>1</v>
      </c>
      <c r="D197">
        <v>1</v>
      </c>
      <c r="E197">
        <v>1</v>
      </c>
      <c r="F197">
        <v>0</v>
      </c>
      <c r="G197">
        <v>0</v>
      </c>
    </row>
    <row r="198" spans="1:7" x14ac:dyDescent="0.25">
      <c r="A198" t="s">
        <v>200</v>
      </c>
      <c r="B198" t="s">
        <v>18</v>
      </c>
      <c r="C198">
        <v>160</v>
      </c>
      <c r="D198">
        <v>159</v>
      </c>
      <c r="E198">
        <v>134</v>
      </c>
      <c r="F198">
        <v>25</v>
      </c>
      <c r="G198">
        <v>0</v>
      </c>
    </row>
    <row r="199" spans="1:7" x14ac:dyDescent="0.25">
      <c r="A199" t="s">
        <v>200</v>
      </c>
      <c r="B199" t="s">
        <v>184</v>
      </c>
      <c r="C199">
        <v>68</v>
      </c>
      <c r="D199">
        <v>67</v>
      </c>
      <c r="E199">
        <v>65</v>
      </c>
      <c r="F199">
        <v>2</v>
      </c>
      <c r="G199">
        <v>0</v>
      </c>
    </row>
    <row r="200" spans="1:7" x14ac:dyDescent="0.25">
      <c r="A200" s="5" t="s">
        <v>200</v>
      </c>
      <c r="B200" s="5" t="s">
        <v>16</v>
      </c>
      <c r="C200" s="5">
        <v>95</v>
      </c>
      <c r="D200" s="5">
        <v>88</v>
      </c>
      <c r="E200" s="5">
        <v>58</v>
      </c>
      <c r="F200" s="5">
        <v>30</v>
      </c>
      <c r="G200" s="5">
        <v>0</v>
      </c>
    </row>
    <row r="201" spans="1:7" x14ac:dyDescent="0.25">
      <c r="A201" t="s">
        <v>200</v>
      </c>
      <c r="B201" t="s">
        <v>17</v>
      </c>
      <c r="C201">
        <v>65</v>
      </c>
      <c r="D201">
        <v>61</v>
      </c>
      <c r="E201">
        <v>46</v>
      </c>
      <c r="F201">
        <v>15</v>
      </c>
      <c r="G201">
        <v>0</v>
      </c>
    </row>
    <row r="202" spans="1:7" x14ac:dyDescent="0.25">
      <c r="A202" t="s">
        <v>160</v>
      </c>
      <c r="B202" t="s">
        <v>4</v>
      </c>
      <c r="C202">
        <v>14</v>
      </c>
      <c r="D202">
        <v>0</v>
      </c>
      <c r="E202">
        <v>0</v>
      </c>
      <c r="F202">
        <v>0</v>
      </c>
      <c r="G202">
        <v>0</v>
      </c>
    </row>
    <row r="203" spans="1:7" x14ac:dyDescent="0.25">
      <c r="A203" t="s">
        <v>160</v>
      </c>
      <c r="B203" t="s">
        <v>9</v>
      </c>
      <c r="C203">
        <v>9</v>
      </c>
      <c r="D203">
        <v>9</v>
      </c>
      <c r="E203">
        <v>5</v>
      </c>
      <c r="F203">
        <v>4</v>
      </c>
      <c r="G203">
        <v>0</v>
      </c>
    </row>
    <row r="204" spans="1:7" x14ac:dyDescent="0.25">
      <c r="A204" t="s">
        <v>160</v>
      </c>
      <c r="B204" t="s">
        <v>10</v>
      </c>
      <c r="C204">
        <v>6</v>
      </c>
      <c r="D204">
        <v>6</v>
      </c>
      <c r="E204">
        <v>3</v>
      </c>
      <c r="F204">
        <v>3</v>
      </c>
      <c r="G204">
        <v>0</v>
      </c>
    </row>
    <row r="205" spans="1:7" x14ac:dyDescent="0.25">
      <c r="A205" t="s">
        <v>160</v>
      </c>
      <c r="B205" t="s">
        <v>6</v>
      </c>
      <c r="C205">
        <v>97</v>
      </c>
      <c r="D205">
        <v>94</v>
      </c>
      <c r="E205">
        <v>50</v>
      </c>
      <c r="F205">
        <v>44</v>
      </c>
      <c r="G205">
        <v>0</v>
      </c>
    </row>
    <row r="206" spans="1:7" x14ac:dyDescent="0.25">
      <c r="A206" t="s">
        <v>160</v>
      </c>
      <c r="B206" t="s">
        <v>2</v>
      </c>
      <c r="C206">
        <v>2</v>
      </c>
      <c r="D206">
        <v>1</v>
      </c>
      <c r="E206">
        <v>1</v>
      </c>
      <c r="F206">
        <v>0</v>
      </c>
      <c r="G206">
        <v>0</v>
      </c>
    </row>
    <row r="207" spans="1:7" x14ac:dyDescent="0.25">
      <c r="A207" t="s">
        <v>160</v>
      </c>
      <c r="B207" t="s">
        <v>5</v>
      </c>
      <c r="C207">
        <v>64</v>
      </c>
      <c r="D207">
        <v>60</v>
      </c>
      <c r="E207">
        <v>21</v>
      </c>
      <c r="F207">
        <v>39</v>
      </c>
      <c r="G207">
        <v>1</v>
      </c>
    </row>
    <row r="208" spans="1:7" x14ac:dyDescent="0.25">
      <c r="A208" t="s">
        <v>160</v>
      </c>
      <c r="B208" t="s">
        <v>8</v>
      </c>
      <c r="C208">
        <v>118</v>
      </c>
      <c r="D208">
        <v>117</v>
      </c>
      <c r="E208">
        <v>79</v>
      </c>
      <c r="F208">
        <v>38</v>
      </c>
      <c r="G208">
        <v>1</v>
      </c>
    </row>
    <row r="209" spans="1:7" x14ac:dyDescent="0.25">
      <c r="A209" s="5" t="s">
        <v>160</v>
      </c>
      <c r="B209" s="5" t="s">
        <v>16</v>
      </c>
      <c r="C209" s="5">
        <v>34</v>
      </c>
      <c r="D209" s="5">
        <v>31</v>
      </c>
      <c r="E209" s="5">
        <v>20</v>
      </c>
      <c r="F209" s="5">
        <v>11</v>
      </c>
      <c r="G209" s="5">
        <v>1</v>
      </c>
    </row>
    <row r="210" spans="1:7" x14ac:dyDescent="0.25">
      <c r="A210" s="5" t="s">
        <v>160</v>
      </c>
      <c r="B210" s="5" t="s">
        <v>11</v>
      </c>
      <c r="C210" s="5">
        <v>6</v>
      </c>
      <c r="D210" s="5">
        <v>4</v>
      </c>
      <c r="E210" s="5">
        <v>3</v>
      </c>
      <c r="F210" s="5">
        <v>1</v>
      </c>
      <c r="G210" s="5">
        <v>0</v>
      </c>
    </row>
    <row r="211" spans="1:7" x14ac:dyDescent="0.25">
      <c r="A211" s="5" t="s">
        <v>160</v>
      </c>
      <c r="B211" s="5" t="s">
        <v>14</v>
      </c>
      <c r="C211" s="5">
        <v>32</v>
      </c>
      <c r="D211" s="5">
        <v>31</v>
      </c>
      <c r="E211" s="5">
        <v>28</v>
      </c>
      <c r="F211" s="5">
        <v>3</v>
      </c>
      <c r="G211" s="5">
        <v>0</v>
      </c>
    </row>
    <row r="212" spans="1:7" x14ac:dyDescent="0.25">
      <c r="A212" t="s">
        <v>160</v>
      </c>
      <c r="B212" t="s">
        <v>184</v>
      </c>
      <c r="C212">
        <v>7</v>
      </c>
      <c r="D212">
        <v>7</v>
      </c>
      <c r="E212">
        <v>7</v>
      </c>
      <c r="F212">
        <v>0</v>
      </c>
      <c r="G212">
        <v>0</v>
      </c>
    </row>
    <row r="213" spans="1:7" x14ac:dyDescent="0.25">
      <c r="A213" t="s">
        <v>160</v>
      </c>
      <c r="B213" t="s">
        <v>18</v>
      </c>
      <c r="C213">
        <v>88</v>
      </c>
      <c r="D213">
        <v>87</v>
      </c>
      <c r="E213">
        <v>61</v>
      </c>
      <c r="F213">
        <v>26</v>
      </c>
      <c r="G213">
        <v>0</v>
      </c>
    </row>
    <row r="214" spans="1:7" x14ac:dyDescent="0.25">
      <c r="A214" t="s">
        <v>160</v>
      </c>
      <c r="B214" t="s">
        <v>17</v>
      </c>
      <c r="C214">
        <v>10</v>
      </c>
      <c r="D214">
        <v>10</v>
      </c>
      <c r="E214">
        <v>8</v>
      </c>
      <c r="F214">
        <v>2</v>
      </c>
      <c r="G214">
        <v>0</v>
      </c>
    </row>
    <row r="215" spans="1:7" x14ac:dyDescent="0.25">
      <c r="A215" t="s">
        <v>160</v>
      </c>
      <c r="B215" t="s">
        <v>15</v>
      </c>
      <c r="C215">
        <v>1</v>
      </c>
      <c r="D215">
        <v>1</v>
      </c>
      <c r="E215">
        <v>0</v>
      </c>
      <c r="F215">
        <v>1</v>
      </c>
      <c r="G215">
        <v>0</v>
      </c>
    </row>
    <row r="216" spans="1:7" x14ac:dyDescent="0.25">
      <c r="A216" t="s">
        <v>105</v>
      </c>
      <c r="B216" t="s">
        <v>4</v>
      </c>
      <c r="C216">
        <v>17</v>
      </c>
      <c r="D216">
        <v>0</v>
      </c>
      <c r="E216">
        <v>0</v>
      </c>
      <c r="F216">
        <v>0</v>
      </c>
      <c r="G216">
        <v>0</v>
      </c>
    </row>
    <row r="217" spans="1:7" x14ac:dyDescent="0.25">
      <c r="A217" t="s">
        <v>105</v>
      </c>
      <c r="B217" t="s">
        <v>7</v>
      </c>
      <c r="C217">
        <v>2</v>
      </c>
      <c r="D217">
        <v>1</v>
      </c>
      <c r="E217">
        <v>1</v>
      </c>
      <c r="F217">
        <v>0</v>
      </c>
      <c r="G217">
        <v>0</v>
      </c>
    </row>
    <row r="218" spans="1:7" x14ac:dyDescent="0.25">
      <c r="A218" s="5" t="s">
        <v>105</v>
      </c>
      <c r="B218" s="5" t="s">
        <v>9</v>
      </c>
      <c r="C218" s="5">
        <v>260</v>
      </c>
      <c r="D218" s="5">
        <v>239</v>
      </c>
      <c r="E218" s="5">
        <v>196</v>
      </c>
      <c r="F218" s="5">
        <v>43</v>
      </c>
      <c r="G218" s="5">
        <v>0</v>
      </c>
    </row>
    <row r="219" spans="1:7" x14ac:dyDescent="0.25">
      <c r="A219" t="s">
        <v>105</v>
      </c>
      <c r="B219" t="s">
        <v>2</v>
      </c>
      <c r="C219">
        <v>97</v>
      </c>
      <c r="D219">
        <v>73</v>
      </c>
      <c r="E219">
        <v>44</v>
      </c>
      <c r="F219">
        <v>29</v>
      </c>
      <c r="G219">
        <v>1</v>
      </c>
    </row>
    <row r="220" spans="1:7" x14ac:dyDescent="0.25">
      <c r="A220" t="s">
        <v>105</v>
      </c>
      <c r="B220" t="s">
        <v>13</v>
      </c>
      <c r="C220">
        <v>14</v>
      </c>
      <c r="D220">
        <v>12</v>
      </c>
      <c r="E220">
        <v>9</v>
      </c>
      <c r="F220">
        <v>3</v>
      </c>
      <c r="G220">
        <v>0</v>
      </c>
    </row>
    <row r="221" spans="1:7" x14ac:dyDescent="0.25">
      <c r="A221" s="5" t="s">
        <v>105</v>
      </c>
      <c r="B221" s="5" t="s">
        <v>17</v>
      </c>
      <c r="C221" s="5">
        <v>159</v>
      </c>
      <c r="D221" s="5">
        <v>152</v>
      </c>
      <c r="E221" s="5">
        <v>146</v>
      </c>
      <c r="F221" s="5">
        <v>6</v>
      </c>
      <c r="G221" s="5">
        <v>0</v>
      </c>
    </row>
    <row r="222" spans="1:7" x14ac:dyDescent="0.25">
      <c r="A222" t="s">
        <v>105</v>
      </c>
      <c r="B222" t="s">
        <v>8</v>
      </c>
      <c r="C222">
        <v>755</v>
      </c>
      <c r="D222">
        <v>657</v>
      </c>
      <c r="E222">
        <v>437</v>
      </c>
      <c r="F222">
        <v>220</v>
      </c>
      <c r="G222">
        <v>1</v>
      </c>
    </row>
    <row r="223" spans="1:7" x14ac:dyDescent="0.25">
      <c r="A223" t="s">
        <v>105</v>
      </c>
      <c r="B223" t="s">
        <v>12</v>
      </c>
      <c r="C223">
        <v>1</v>
      </c>
      <c r="D223">
        <v>1</v>
      </c>
      <c r="E223">
        <v>1</v>
      </c>
      <c r="F223">
        <v>0</v>
      </c>
      <c r="G223">
        <v>0</v>
      </c>
    </row>
    <row r="224" spans="1:7" x14ac:dyDescent="0.25">
      <c r="A224" t="s">
        <v>105</v>
      </c>
      <c r="B224" t="s">
        <v>184</v>
      </c>
      <c r="C224">
        <v>285</v>
      </c>
      <c r="D224">
        <v>274</v>
      </c>
      <c r="E224">
        <v>181</v>
      </c>
      <c r="F224">
        <v>93</v>
      </c>
      <c r="G224">
        <v>0</v>
      </c>
    </row>
    <row r="225" spans="1:7" x14ac:dyDescent="0.25">
      <c r="A225" t="s">
        <v>105</v>
      </c>
      <c r="B225" t="s">
        <v>18</v>
      </c>
      <c r="C225">
        <v>837</v>
      </c>
      <c r="D225">
        <v>820</v>
      </c>
      <c r="E225">
        <v>775</v>
      </c>
      <c r="F225">
        <v>45</v>
      </c>
      <c r="G225">
        <v>0</v>
      </c>
    </row>
    <row r="226" spans="1:7" x14ac:dyDescent="0.25">
      <c r="A226" t="s">
        <v>105</v>
      </c>
      <c r="B226" t="s">
        <v>14</v>
      </c>
      <c r="C226">
        <v>433</v>
      </c>
      <c r="D226">
        <v>416</v>
      </c>
      <c r="E226">
        <v>415</v>
      </c>
      <c r="F226">
        <v>1</v>
      </c>
      <c r="G226">
        <v>0</v>
      </c>
    </row>
    <row r="227" spans="1:7" x14ac:dyDescent="0.25">
      <c r="A227" t="s">
        <v>105</v>
      </c>
      <c r="B227" t="s">
        <v>10</v>
      </c>
      <c r="C227">
        <v>87</v>
      </c>
      <c r="D227">
        <v>76</v>
      </c>
      <c r="E227">
        <v>65</v>
      </c>
      <c r="F227">
        <v>11</v>
      </c>
      <c r="G227">
        <v>0</v>
      </c>
    </row>
    <row r="228" spans="1:7" x14ac:dyDescent="0.25">
      <c r="A228" t="s">
        <v>105</v>
      </c>
      <c r="B228" t="s">
        <v>6</v>
      </c>
      <c r="C228">
        <v>582</v>
      </c>
      <c r="D228">
        <v>501</v>
      </c>
      <c r="E228">
        <v>310</v>
      </c>
      <c r="F228">
        <v>191</v>
      </c>
      <c r="G228">
        <v>3</v>
      </c>
    </row>
    <row r="229" spans="1:7" x14ac:dyDescent="0.25">
      <c r="A229" t="s">
        <v>105</v>
      </c>
      <c r="B229" t="s">
        <v>5</v>
      </c>
      <c r="C229">
        <v>381</v>
      </c>
      <c r="D229">
        <v>341</v>
      </c>
      <c r="E229">
        <v>254</v>
      </c>
      <c r="F229">
        <v>87</v>
      </c>
      <c r="G229">
        <v>1</v>
      </c>
    </row>
    <row r="230" spans="1:7" x14ac:dyDescent="0.25">
      <c r="A230" t="s">
        <v>105</v>
      </c>
      <c r="B230" t="s">
        <v>11</v>
      </c>
      <c r="C230">
        <v>78</v>
      </c>
      <c r="D230">
        <v>64</v>
      </c>
      <c r="E230">
        <v>50</v>
      </c>
      <c r="F230">
        <v>14</v>
      </c>
      <c r="G230">
        <v>1</v>
      </c>
    </row>
    <row r="231" spans="1:7" x14ac:dyDescent="0.25">
      <c r="A231" t="s">
        <v>105</v>
      </c>
      <c r="B231" t="s">
        <v>16</v>
      </c>
      <c r="C231">
        <v>225</v>
      </c>
      <c r="D231">
        <v>220</v>
      </c>
      <c r="E231">
        <v>195</v>
      </c>
      <c r="F231">
        <v>25</v>
      </c>
      <c r="G231">
        <v>0</v>
      </c>
    </row>
    <row r="232" spans="1:7" x14ac:dyDescent="0.25">
      <c r="A232" s="5" t="s">
        <v>105</v>
      </c>
      <c r="B232" s="5" t="s">
        <v>15</v>
      </c>
      <c r="C232" s="5">
        <v>202</v>
      </c>
      <c r="D232" s="5">
        <v>180</v>
      </c>
      <c r="E232" s="5">
        <v>176</v>
      </c>
      <c r="F232" s="5">
        <v>4</v>
      </c>
      <c r="G232" s="5">
        <v>0</v>
      </c>
    </row>
    <row r="233" spans="1:7" x14ac:dyDescent="0.25">
      <c r="A233" s="5" t="s">
        <v>28</v>
      </c>
      <c r="B233" s="5" t="s">
        <v>10</v>
      </c>
      <c r="C233" s="5">
        <v>13</v>
      </c>
      <c r="D233" s="5">
        <v>13</v>
      </c>
      <c r="E233" s="5">
        <v>5</v>
      </c>
      <c r="F233" s="5">
        <v>8</v>
      </c>
      <c r="G233" s="5">
        <v>0</v>
      </c>
    </row>
    <row r="234" spans="1:7" x14ac:dyDescent="0.25">
      <c r="A234" t="s">
        <v>28</v>
      </c>
      <c r="B234" t="s">
        <v>9</v>
      </c>
      <c r="C234">
        <v>94</v>
      </c>
      <c r="D234">
        <v>89</v>
      </c>
      <c r="E234">
        <v>38</v>
      </c>
      <c r="F234">
        <v>51</v>
      </c>
      <c r="G234">
        <v>0</v>
      </c>
    </row>
    <row r="235" spans="1:7" x14ac:dyDescent="0.25">
      <c r="A235" s="5" t="s">
        <v>28</v>
      </c>
      <c r="B235" s="5" t="s">
        <v>8</v>
      </c>
      <c r="C235" s="5">
        <v>269</v>
      </c>
      <c r="D235" s="5">
        <v>262</v>
      </c>
      <c r="E235" s="5">
        <v>170</v>
      </c>
      <c r="F235" s="5">
        <v>92</v>
      </c>
      <c r="G235" s="5">
        <v>0</v>
      </c>
    </row>
    <row r="236" spans="1:7" x14ac:dyDescent="0.25">
      <c r="A236" s="5" t="s">
        <v>28</v>
      </c>
      <c r="B236" s="5" t="s">
        <v>7</v>
      </c>
      <c r="C236" s="5">
        <v>1</v>
      </c>
      <c r="D236" s="5">
        <v>1</v>
      </c>
      <c r="E236" s="5">
        <v>1</v>
      </c>
      <c r="F236" s="5">
        <v>0</v>
      </c>
      <c r="G236" s="5">
        <v>0</v>
      </c>
    </row>
    <row r="237" spans="1:7" x14ac:dyDescent="0.25">
      <c r="A237" t="s">
        <v>28</v>
      </c>
      <c r="B237" t="s">
        <v>5</v>
      </c>
      <c r="C237">
        <v>113</v>
      </c>
      <c r="D237">
        <v>111</v>
      </c>
      <c r="E237">
        <v>40</v>
      </c>
      <c r="F237">
        <v>71</v>
      </c>
      <c r="G237">
        <v>0</v>
      </c>
    </row>
    <row r="238" spans="1:7" x14ac:dyDescent="0.25">
      <c r="A238" s="5" t="s">
        <v>28</v>
      </c>
      <c r="B238" s="5" t="s">
        <v>4</v>
      </c>
      <c r="C238" s="5">
        <v>6</v>
      </c>
      <c r="D238" s="5">
        <v>0</v>
      </c>
      <c r="E238" s="5">
        <v>0</v>
      </c>
      <c r="F238" s="5">
        <v>0</v>
      </c>
      <c r="G238" s="5">
        <v>0</v>
      </c>
    </row>
    <row r="239" spans="1:7" x14ac:dyDescent="0.25">
      <c r="A239" t="s">
        <v>28</v>
      </c>
      <c r="B239" t="s">
        <v>6</v>
      </c>
      <c r="C239">
        <v>229</v>
      </c>
      <c r="D239">
        <v>210</v>
      </c>
      <c r="E239">
        <v>79</v>
      </c>
      <c r="F239">
        <v>131</v>
      </c>
      <c r="G239">
        <v>0</v>
      </c>
    </row>
    <row r="240" spans="1:7" x14ac:dyDescent="0.25">
      <c r="A240" t="s">
        <v>28</v>
      </c>
      <c r="B240" t="s">
        <v>16</v>
      </c>
      <c r="C240">
        <v>69</v>
      </c>
      <c r="D240">
        <v>66</v>
      </c>
      <c r="E240">
        <v>39</v>
      </c>
      <c r="F240">
        <v>27</v>
      </c>
      <c r="G240">
        <v>0</v>
      </c>
    </row>
    <row r="241" spans="1:7" x14ac:dyDescent="0.25">
      <c r="A241" t="s">
        <v>28</v>
      </c>
      <c r="B241" t="s">
        <v>2</v>
      </c>
      <c r="C241">
        <v>15</v>
      </c>
      <c r="D241">
        <v>12</v>
      </c>
      <c r="E241">
        <v>9</v>
      </c>
      <c r="F241">
        <v>3</v>
      </c>
      <c r="G241">
        <v>0</v>
      </c>
    </row>
    <row r="242" spans="1:7" x14ac:dyDescent="0.25">
      <c r="A242" t="s">
        <v>28</v>
      </c>
      <c r="B242" t="s">
        <v>104</v>
      </c>
      <c r="C242">
        <v>2</v>
      </c>
      <c r="D242">
        <v>0</v>
      </c>
      <c r="E242">
        <v>0</v>
      </c>
      <c r="F242">
        <v>0</v>
      </c>
      <c r="G242">
        <v>0</v>
      </c>
    </row>
    <row r="243" spans="1:7" x14ac:dyDescent="0.25">
      <c r="A243" t="s">
        <v>28</v>
      </c>
      <c r="B243" t="s">
        <v>14</v>
      </c>
      <c r="C243">
        <v>271</v>
      </c>
      <c r="D243">
        <v>270</v>
      </c>
      <c r="E243">
        <v>263</v>
      </c>
      <c r="F243">
        <v>7</v>
      </c>
      <c r="G243">
        <v>0</v>
      </c>
    </row>
    <row r="244" spans="1:7" x14ac:dyDescent="0.25">
      <c r="A244" t="s">
        <v>28</v>
      </c>
      <c r="B244" t="s">
        <v>17</v>
      </c>
      <c r="C244">
        <v>55</v>
      </c>
      <c r="D244">
        <v>53</v>
      </c>
      <c r="E244">
        <v>41</v>
      </c>
      <c r="F244">
        <v>12</v>
      </c>
      <c r="G244">
        <v>1</v>
      </c>
    </row>
    <row r="245" spans="1:7" x14ac:dyDescent="0.25">
      <c r="A245" t="s">
        <v>28</v>
      </c>
      <c r="B245" t="s">
        <v>184</v>
      </c>
      <c r="C245">
        <v>63</v>
      </c>
      <c r="D245">
        <v>61</v>
      </c>
      <c r="E245">
        <v>19</v>
      </c>
      <c r="F245">
        <v>42</v>
      </c>
      <c r="G245">
        <v>0</v>
      </c>
    </row>
    <row r="246" spans="1:7" x14ac:dyDescent="0.25">
      <c r="A246" t="s">
        <v>28</v>
      </c>
      <c r="B246" t="s">
        <v>11</v>
      </c>
      <c r="C246">
        <v>9</v>
      </c>
      <c r="D246">
        <v>9</v>
      </c>
      <c r="E246">
        <v>5</v>
      </c>
      <c r="F246">
        <v>4</v>
      </c>
      <c r="G246">
        <v>0</v>
      </c>
    </row>
    <row r="247" spans="1:7" x14ac:dyDescent="0.25">
      <c r="A247" t="s">
        <v>28</v>
      </c>
      <c r="B247" t="s">
        <v>18</v>
      </c>
      <c r="C247">
        <v>256</v>
      </c>
      <c r="D247">
        <v>251</v>
      </c>
      <c r="E247">
        <v>219</v>
      </c>
      <c r="F247">
        <v>32</v>
      </c>
      <c r="G247">
        <v>0</v>
      </c>
    </row>
    <row r="248" spans="1:7" x14ac:dyDescent="0.25">
      <c r="A248" t="s">
        <v>28</v>
      </c>
      <c r="B248" t="s">
        <v>13</v>
      </c>
      <c r="C248">
        <v>1</v>
      </c>
      <c r="D248">
        <v>1</v>
      </c>
      <c r="E248">
        <v>0</v>
      </c>
      <c r="F248">
        <v>1</v>
      </c>
      <c r="G248">
        <v>0</v>
      </c>
    </row>
    <row r="249" spans="1:7" x14ac:dyDescent="0.25">
      <c r="A249" t="s">
        <v>28</v>
      </c>
      <c r="B249" t="s">
        <v>15</v>
      </c>
      <c r="C249">
        <v>45</v>
      </c>
      <c r="D249">
        <v>45</v>
      </c>
      <c r="E249">
        <v>29</v>
      </c>
      <c r="F249">
        <v>16</v>
      </c>
      <c r="G249">
        <v>0</v>
      </c>
    </row>
    <row r="250" spans="1:7" x14ac:dyDescent="0.25">
      <c r="A250" s="5" t="s">
        <v>37</v>
      </c>
      <c r="B250" s="5" t="s">
        <v>9</v>
      </c>
      <c r="C250" s="5">
        <v>20</v>
      </c>
      <c r="D250" s="5">
        <v>19</v>
      </c>
      <c r="E250" s="5">
        <v>9</v>
      </c>
      <c r="F250" s="5">
        <v>10</v>
      </c>
      <c r="G250" s="5">
        <v>0</v>
      </c>
    </row>
    <row r="251" spans="1:7" x14ac:dyDescent="0.25">
      <c r="A251" t="s">
        <v>37</v>
      </c>
      <c r="B251" t="s">
        <v>2</v>
      </c>
      <c r="C251">
        <v>13</v>
      </c>
      <c r="D251">
        <v>12</v>
      </c>
      <c r="E251">
        <v>6</v>
      </c>
      <c r="F251">
        <v>6</v>
      </c>
      <c r="G251">
        <v>0</v>
      </c>
    </row>
    <row r="252" spans="1:7" x14ac:dyDescent="0.25">
      <c r="A252" t="s">
        <v>37</v>
      </c>
      <c r="B252" t="s">
        <v>4</v>
      </c>
      <c r="C252">
        <v>2</v>
      </c>
      <c r="D252">
        <v>0</v>
      </c>
      <c r="E252">
        <v>0</v>
      </c>
      <c r="F252">
        <v>0</v>
      </c>
      <c r="G252">
        <v>0</v>
      </c>
    </row>
    <row r="253" spans="1:7" x14ac:dyDescent="0.25">
      <c r="A253" t="s">
        <v>37</v>
      </c>
      <c r="B253" t="s">
        <v>104</v>
      </c>
      <c r="C253">
        <v>1</v>
      </c>
      <c r="D253">
        <v>0</v>
      </c>
      <c r="E253">
        <v>0</v>
      </c>
      <c r="F253">
        <v>0</v>
      </c>
      <c r="G253">
        <v>0</v>
      </c>
    </row>
    <row r="254" spans="1:7" x14ac:dyDescent="0.25">
      <c r="A254" t="s">
        <v>37</v>
      </c>
      <c r="B254" t="s">
        <v>16</v>
      </c>
      <c r="C254">
        <v>28</v>
      </c>
      <c r="D254">
        <v>28</v>
      </c>
      <c r="E254">
        <v>24</v>
      </c>
      <c r="F254">
        <v>4</v>
      </c>
      <c r="G254">
        <v>0</v>
      </c>
    </row>
    <row r="255" spans="1:7" x14ac:dyDescent="0.25">
      <c r="A255" t="s">
        <v>37</v>
      </c>
      <c r="B255" t="s">
        <v>18</v>
      </c>
      <c r="C255">
        <v>89</v>
      </c>
      <c r="D255">
        <v>88</v>
      </c>
      <c r="E255">
        <v>72</v>
      </c>
      <c r="F255">
        <v>16</v>
      </c>
      <c r="G255">
        <v>0</v>
      </c>
    </row>
    <row r="256" spans="1:7" x14ac:dyDescent="0.25">
      <c r="A256" s="5" t="s">
        <v>37</v>
      </c>
      <c r="B256" s="5" t="s">
        <v>5</v>
      </c>
      <c r="C256" s="5">
        <v>43</v>
      </c>
      <c r="D256" s="5">
        <v>43</v>
      </c>
      <c r="E256" s="5">
        <v>25</v>
      </c>
      <c r="F256" s="5">
        <v>18</v>
      </c>
      <c r="G256" s="5">
        <v>0</v>
      </c>
    </row>
    <row r="257" spans="1:7" x14ac:dyDescent="0.25">
      <c r="A257" t="s">
        <v>37</v>
      </c>
      <c r="B257" t="s">
        <v>6</v>
      </c>
      <c r="C257">
        <v>82</v>
      </c>
      <c r="D257">
        <v>69</v>
      </c>
      <c r="E257">
        <v>42</v>
      </c>
      <c r="F257">
        <v>27</v>
      </c>
      <c r="G257">
        <v>0</v>
      </c>
    </row>
    <row r="258" spans="1:7" x14ac:dyDescent="0.25">
      <c r="A258" t="s">
        <v>37</v>
      </c>
      <c r="B258" t="s">
        <v>10</v>
      </c>
      <c r="C258">
        <v>8</v>
      </c>
      <c r="D258">
        <v>8</v>
      </c>
      <c r="E258">
        <v>3</v>
      </c>
      <c r="F258">
        <v>5</v>
      </c>
      <c r="G258">
        <v>0</v>
      </c>
    </row>
    <row r="259" spans="1:7" x14ac:dyDescent="0.25">
      <c r="A259" t="s">
        <v>37</v>
      </c>
      <c r="B259" t="s">
        <v>14</v>
      </c>
      <c r="C259">
        <v>31</v>
      </c>
      <c r="D259">
        <v>30</v>
      </c>
      <c r="E259">
        <v>24</v>
      </c>
      <c r="F259">
        <v>6</v>
      </c>
      <c r="G259">
        <v>0</v>
      </c>
    </row>
    <row r="260" spans="1:7" x14ac:dyDescent="0.25">
      <c r="A260" s="5" t="s">
        <v>37</v>
      </c>
      <c r="B260" s="5" t="s">
        <v>17</v>
      </c>
      <c r="C260" s="5">
        <v>14</v>
      </c>
      <c r="D260" s="5">
        <v>14</v>
      </c>
      <c r="E260" s="5">
        <v>13</v>
      </c>
      <c r="F260" s="5">
        <v>1</v>
      </c>
      <c r="G260" s="5">
        <v>0</v>
      </c>
    </row>
    <row r="261" spans="1:7" x14ac:dyDescent="0.25">
      <c r="A261" s="5" t="s">
        <v>37</v>
      </c>
      <c r="B261" s="5" t="s">
        <v>11</v>
      </c>
      <c r="C261" s="5">
        <v>9</v>
      </c>
      <c r="D261" s="5">
        <v>9</v>
      </c>
      <c r="E261" s="5">
        <v>7</v>
      </c>
      <c r="F261" s="5">
        <v>2</v>
      </c>
      <c r="G261" s="5">
        <v>0</v>
      </c>
    </row>
    <row r="262" spans="1:7" x14ac:dyDescent="0.25">
      <c r="A262" t="s">
        <v>37</v>
      </c>
      <c r="B262" t="s">
        <v>13</v>
      </c>
      <c r="C262">
        <v>1</v>
      </c>
      <c r="D262">
        <v>1</v>
      </c>
      <c r="E262">
        <v>0</v>
      </c>
      <c r="F262">
        <v>1</v>
      </c>
      <c r="G262">
        <v>0</v>
      </c>
    </row>
    <row r="263" spans="1:7" x14ac:dyDescent="0.25">
      <c r="A263" t="s">
        <v>37</v>
      </c>
      <c r="B263" t="s">
        <v>8</v>
      </c>
      <c r="C263">
        <v>56</v>
      </c>
      <c r="D263">
        <v>53</v>
      </c>
      <c r="E263">
        <v>41</v>
      </c>
      <c r="F263">
        <v>12</v>
      </c>
      <c r="G263">
        <v>0</v>
      </c>
    </row>
    <row r="264" spans="1:7" x14ac:dyDescent="0.25">
      <c r="A264" s="5" t="s">
        <v>37</v>
      </c>
      <c r="B264" s="5" t="s">
        <v>184</v>
      </c>
      <c r="C264" s="5">
        <v>19</v>
      </c>
      <c r="D264" s="5">
        <v>19</v>
      </c>
      <c r="E264" s="5">
        <v>19</v>
      </c>
      <c r="F264" s="5">
        <v>0</v>
      </c>
      <c r="G264" s="5">
        <v>0</v>
      </c>
    </row>
    <row r="265" spans="1:7" x14ac:dyDescent="0.25">
      <c r="A265" t="s">
        <v>37</v>
      </c>
      <c r="B265" t="s">
        <v>15</v>
      </c>
      <c r="C265">
        <v>4</v>
      </c>
      <c r="D265">
        <v>3</v>
      </c>
      <c r="E265">
        <v>3</v>
      </c>
      <c r="F265">
        <v>0</v>
      </c>
      <c r="G265">
        <v>0</v>
      </c>
    </row>
    <row r="266" spans="1:7" x14ac:dyDescent="0.25">
      <c r="A266" t="s">
        <v>76</v>
      </c>
      <c r="B266" t="s">
        <v>6</v>
      </c>
      <c r="C266">
        <v>84</v>
      </c>
      <c r="D266">
        <v>75</v>
      </c>
      <c r="E266">
        <v>58</v>
      </c>
      <c r="F266">
        <v>17</v>
      </c>
      <c r="G266">
        <v>0</v>
      </c>
    </row>
    <row r="267" spans="1:7" x14ac:dyDescent="0.25">
      <c r="A267" t="s">
        <v>76</v>
      </c>
      <c r="B267" t="s">
        <v>10</v>
      </c>
      <c r="C267">
        <v>4</v>
      </c>
      <c r="D267">
        <v>4</v>
      </c>
      <c r="E267">
        <v>3</v>
      </c>
      <c r="F267">
        <v>1</v>
      </c>
      <c r="G267">
        <v>0</v>
      </c>
    </row>
    <row r="268" spans="1:7" x14ac:dyDescent="0.25">
      <c r="A268" t="s">
        <v>76</v>
      </c>
      <c r="B268" t="s">
        <v>7</v>
      </c>
      <c r="C268">
        <v>5</v>
      </c>
      <c r="D268">
        <v>5</v>
      </c>
      <c r="E268">
        <v>4</v>
      </c>
      <c r="F268">
        <v>1</v>
      </c>
      <c r="G268">
        <v>0</v>
      </c>
    </row>
    <row r="269" spans="1:7" x14ac:dyDescent="0.25">
      <c r="A269" t="s">
        <v>76</v>
      </c>
      <c r="B269" t="s">
        <v>8</v>
      </c>
      <c r="C269">
        <v>133</v>
      </c>
      <c r="D269">
        <v>120</v>
      </c>
      <c r="E269">
        <v>90</v>
      </c>
      <c r="F269">
        <v>30</v>
      </c>
      <c r="G269">
        <v>0</v>
      </c>
    </row>
    <row r="270" spans="1:7" x14ac:dyDescent="0.25">
      <c r="A270" t="s">
        <v>76</v>
      </c>
      <c r="B270" t="s">
        <v>9</v>
      </c>
      <c r="C270">
        <v>36</v>
      </c>
      <c r="D270">
        <v>33</v>
      </c>
      <c r="E270">
        <v>24</v>
      </c>
      <c r="F270">
        <v>9</v>
      </c>
      <c r="G270">
        <v>0</v>
      </c>
    </row>
    <row r="271" spans="1:7" x14ac:dyDescent="0.25">
      <c r="A271" t="s">
        <v>76</v>
      </c>
      <c r="B271" t="s">
        <v>11</v>
      </c>
      <c r="C271">
        <v>5</v>
      </c>
      <c r="D271">
        <v>5</v>
      </c>
      <c r="E271">
        <v>5</v>
      </c>
      <c r="F271">
        <v>0</v>
      </c>
      <c r="G271">
        <v>0</v>
      </c>
    </row>
    <row r="272" spans="1:7" x14ac:dyDescent="0.25">
      <c r="A272" t="s">
        <v>76</v>
      </c>
      <c r="B272" t="s">
        <v>15</v>
      </c>
      <c r="C272">
        <v>15</v>
      </c>
      <c r="D272">
        <v>13</v>
      </c>
      <c r="E272">
        <v>11</v>
      </c>
      <c r="F272">
        <v>2</v>
      </c>
      <c r="G272">
        <v>0</v>
      </c>
    </row>
    <row r="273" spans="1:7" x14ac:dyDescent="0.25">
      <c r="A273" s="5" t="s">
        <v>76</v>
      </c>
      <c r="B273" s="5" t="s">
        <v>5</v>
      </c>
      <c r="C273" s="5">
        <v>47</v>
      </c>
      <c r="D273" s="5">
        <v>43</v>
      </c>
      <c r="E273" s="5">
        <v>32</v>
      </c>
      <c r="F273" s="5">
        <v>11</v>
      </c>
      <c r="G273" s="5">
        <v>0</v>
      </c>
    </row>
    <row r="274" spans="1:7" x14ac:dyDescent="0.25">
      <c r="A274" s="5" t="s">
        <v>76</v>
      </c>
      <c r="B274" s="5" t="s">
        <v>2</v>
      </c>
      <c r="C274" s="5">
        <v>9</v>
      </c>
      <c r="D274" s="5">
        <v>6</v>
      </c>
      <c r="E274" s="5">
        <v>5</v>
      </c>
      <c r="F274" s="5">
        <v>1</v>
      </c>
      <c r="G274" s="5">
        <v>1</v>
      </c>
    </row>
    <row r="275" spans="1:7" x14ac:dyDescent="0.25">
      <c r="A275" t="s">
        <v>76</v>
      </c>
      <c r="B275" t="s">
        <v>14</v>
      </c>
      <c r="C275">
        <v>59</v>
      </c>
      <c r="D275">
        <v>54</v>
      </c>
      <c r="E275">
        <v>53</v>
      </c>
      <c r="F275">
        <v>1</v>
      </c>
      <c r="G275">
        <v>0</v>
      </c>
    </row>
    <row r="276" spans="1:7" x14ac:dyDescent="0.25">
      <c r="A276" t="s">
        <v>76</v>
      </c>
      <c r="B276" t="s">
        <v>16</v>
      </c>
      <c r="C276">
        <v>20</v>
      </c>
      <c r="D276">
        <v>18</v>
      </c>
      <c r="E276">
        <v>16</v>
      </c>
      <c r="F276">
        <v>2</v>
      </c>
      <c r="G276">
        <v>0</v>
      </c>
    </row>
    <row r="277" spans="1:7" x14ac:dyDescent="0.25">
      <c r="A277" s="5" t="s">
        <v>76</v>
      </c>
      <c r="B277" s="5" t="s">
        <v>18</v>
      </c>
      <c r="C277" s="5">
        <v>80</v>
      </c>
      <c r="D277" s="5">
        <v>78</v>
      </c>
      <c r="E277" s="5">
        <v>75</v>
      </c>
      <c r="F277" s="5">
        <v>3</v>
      </c>
      <c r="G277" s="5">
        <v>0</v>
      </c>
    </row>
    <row r="278" spans="1:7" x14ac:dyDescent="0.25">
      <c r="A278" t="s">
        <v>76</v>
      </c>
      <c r="B278" t="s">
        <v>17</v>
      </c>
      <c r="C278">
        <v>13</v>
      </c>
      <c r="D278">
        <v>12</v>
      </c>
      <c r="E278">
        <v>11</v>
      </c>
      <c r="F278">
        <v>1</v>
      </c>
      <c r="G278">
        <v>0</v>
      </c>
    </row>
    <row r="279" spans="1:7" x14ac:dyDescent="0.25">
      <c r="A279" t="s">
        <v>76</v>
      </c>
      <c r="B279" t="s">
        <v>184</v>
      </c>
      <c r="C279">
        <v>4</v>
      </c>
      <c r="D279">
        <v>3</v>
      </c>
      <c r="E279">
        <v>3</v>
      </c>
      <c r="F279">
        <v>0</v>
      </c>
      <c r="G279">
        <v>0</v>
      </c>
    </row>
    <row r="280" spans="1:7" x14ac:dyDescent="0.25">
      <c r="A280" t="s">
        <v>138</v>
      </c>
      <c r="B280" t="s">
        <v>6</v>
      </c>
      <c r="C280">
        <v>111</v>
      </c>
      <c r="D280">
        <v>98</v>
      </c>
      <c r="E280">
        <v>63</v>
      </c>
      <c r="F280">
        <v>35</v>
      </c>
      <c r="G280">
        <v>3</v>
      </c>
    </row>
    <row r="281" spans="1:7" x14ac:dyDescent="0.25">
      <c r="A281" t="s">
        <v>138</v>
      </c>
      <c r="B281" t="s">
        <v>11</v>
      </c>
      <c r="C281">
        <v>8</v>
      </c>
      <c r="D281">
        <v>7</v>
      </c>
      <c r="E281">
        <v>6</v>
      </c>
      <c r="F281">
        <v>1</v>
      </c>
      <c r="G281">
        <v>0</v>
      </c>
    </row>
    <row r="282" spans="1:7" x14ac:dyDescent="0.25">
      <c r="A282" s="5" t="s">
        <v>138</v>
      </c>
      <c r="B282" s="5" t="s">
        <v>191</v>
      </c>
      <c r="C282" s="5">
        <v>1</v>
      </c>
      <c r="D282" s="5">
        <v>0</v>
      </c>
      <c r="E282" s="5">
        <v>0</v>
      </c>
      <c r="F282" s="5">
        <v>0</v>
      </c>
      <c r="G282" s="5">
        <v>0</v>
      </c>
    </row>
    <row r="283" spans="1:7" x14ac:dyDescent="0.25">
      <c r="A283" t="s">
        <v>138</v>
      </c>
      <c r="B283" t="s">
        <v>2</v>
      </c>
      <c r="C283">
        <v>12</v>
      </c>
      <c r="D283">
        <v>9</v>
      </c>
      <c r="E283">
        <v>5</v>
      </c>
      <c r="F283">
        <v>4</v>
      </c>
      <c r="G283">
        <v>0</v>
      </c>
    </row>
    <row r="284" spans="1:7" x14ac:dyDescent="0.25">
      <c r="A284" s="5" t="s">
        <v>138</v>
      </c>
      <c r="B284" s="5" t="s">
        <v>5</v>
      </c>
      <c r="C284" s="5">
        <v>62</v>
      </c>
      <c r="D284" s="5">
        <v>60</v>
      </c>
      <c r="E284" s="5">
        <v>39</v>
      </c>
      <c r="F284" s="5">
        <v>21</v>
      </c>
      <c r="G284" s="5">
        <v>0</v>
      </c>
    </row>
    <row r="285" spans="1:7" x14ac:dyDescent="0.25">
      <c r="A285" t="s">
        <v>138</v>
      </c>
      <c r="B285" t="s">
        <v>13</v>
      </c>
      <c r="C285">
        <v>5</v>
      </c>
      <c r="D285">
        <v>5</v>
      </c>
      <c r="E285">
        <v>5</v>
      </c>
      <c r="F285">
        <v>0</v>
      </c>
      <c r="G285">
        <v>0</v>
      </c>
    </row>
    <row r="286" spans="1:7" x14ac:dyDescent="0.25">
      <c r="A286" t="s">
        <v>138</v>
      </c>
      <c r="B286" t="s">
        <v>17</v>
      </c>
      <c r="C286">
        <v>23</v>
      </c>
      <c r="D286">
        <v>23</v>
      </c>
      <c r="E286">
        <v>21</v>
      </c>
      <c r="F286">
        <v>2</v>
      </c>
      <c r="G286">
        <v>0</v>
      </c>
    </row>
    <row r="287" spans="1:7" x14ac:dyDescent="0.25">
      <c r="A287" t="s">
        <v>138</v>
      </c>
      <c r="B287" t="s">
        <v>8</v>
      </c>
      <c r="C287">
        <v>97</v>
      </c>
      <c r="D287">
        <v>94</v>
      </c>
      <c r="E287">
        <v>51</v>
      </c>
      <c r="F287">
        <v>43</v>
      </c>
      <c r="G287">
        <v>0</v>
      </c>
    </row>
    <row r="288" spans="1:7" x14ac:dyDescent="0.25">
      <c r="A288" t="s">
        <v>138</v>
      </c>
      <c r="B288" t="s">
        <v>16</v>
      </c>
      <c r="C288">
        <v>41</v>
      </c>
      <c r="D288">
        <v>41</v>
      </c>
      <c r="E288">
        <v>34</v>
      </c>
      <c r="F288">
        <v>7</v>
      </c>
      <c r="G288">
        <v>0</v>
      </c>
    </row>
    <row r="289" spans="1:7" x14ac:dyDescent="0.25">
      <c r="A289" t="s">
        <v>138</v>
      </c>
      <c r="B289" t="s">
        <v>15</v>
      </c>
      <c r="C289">
        <v>26</v>
      </c>
      <c r="D289">
        <v>21</v>
      </c>
      <c r="E289">
        <v>14</v>
      </c>
      <c r="F289">
        <v>7</v>
      </c>
      <c r="G289">
        <v>1</v>
      </c>
    </row>
    <row r="290" spans="1:7" x14ac:dyDescent="0.25">
      <c r="A290" t="s">
        <v>138</v>
      </c>
      <c r="B290" t="s">
        <v>10</v>
      </c>
      <c r="C290">
        <v>14</v>
      </c>
      <c r="D290">
        <v>12</v>
      </c>
      <c r="E290">
        <v>8</v>
      </c>
      <c r="F290">
        <v>4</v>
      </c>
      <c r="G290">
        <v>0</v>
      </c>
    </row>
    <row r="291" spans="1:7" x14ac:dyDescent="0.25">
      <c r="A291" t="s">
        <v>138</v>
      </c>
      <c r="B291" t="s">
        <v>9</v>
      </c>
      <c r="C291">
        <v>40</v>
      </c>
      <c r="D291">
        <v>38</v>
      </c>
      <c r="E291">
        <v>16</v>
      </c>
      <c r="F291">
        <v>22</v>
      </c>
      <c r="G291">
        <v>0</v>
      </c>
    </row>
    <row r="292" spans="1:7" x14ac:dyDescent="0.25">
      <c r="A292" s="5" t="s">
        <v>138</v>
      </c>
      <c r="B292" s="5" t="s">
        <v>14</v>
      </c>
      <c r="C292" s="5">
        <v>60</v>
      </c>
      <c r="D292" s="5">
        <v>56</v>
      </c>
      <c r="E292" s="5">
        <v>47</v>
      </c>
      <c r="F292" s="5">
        <v>9</v>
      </c>
      <c r="G292" s="5">
        <v>0</v>
      </c>
    </row>
    <row r="293" spans="1:7" x14ac:dyDescent="0.25">
      <c r="A293" s="5" t="s">
        <v>138</v>
      </c>
      <c r="B293" s="5" t="s">
        <v>18</v>
      </c>
      <c r="C293" s="5">
        <v>119</v>
      </c>
      <c r="D293" s="5">
        <v>117</v>
      </c>
      <c r="E293" s="5">
        <v>95</v>
      </c>
      <c r="F293" s="5">
        <v>22</v>
      </c>
      <c r="G293" s="5">
        <v>0</v>
      </c>
    </row>
    <row r="294" spans="1:7" x14ac:dyDescent="0.25">
      <c r="A294" t="s">
        <v>138</v>
      </c>
      <c r="B294" t="s">
        <v>184</v>
      </c>
      <c r="C294">
        <v>45</v>
      </c>
      <c r="D294">
        <v>42</v>
      </c>
      <c r="E294">
        <v>30</v>
      </c>
      <c r="F294">
        <v>12</v>
      </c>
      <c r="G294">
        <v>0</v>
      </c>
    </row>
    <row r="295" spans="1:7" x14ac:dyDescent="0.25">
      <c r="A295" t="s">
        <v>29</v>
      </c>
      <c r="B295" t="s">
        <v>5</v>
      </c>
      <c r="C295">
        <v>77</v>
      </c>
      <c r="D295">
        <v>73</v>
      </c>
      <c r="E295">
        <v>53</v>
      </c>
      <c r="F295">
        <v>20</v>
      </c>
      <c r="G295">
        <v>1</v>
      </c>
    </row>
    <row r="296" spans="1:7" x14ac:dyDescent="0.25">
      <c r="A296" t="s">
        <v>29</v>
      </c>
      <c r="B296" t="s">
        <v>9</v>
      </c>
      <c r="C296">
        <v>57</v>
      </c>
      <c r="D296">
        <v>54</v>
      </c>
      <c r="E296">
        <v>35</v>
      </c>
      <c r="F296">
        <v>19</v>
      </c>
      <c r="G296">
        <v>0</v>
      </c>
    </row>
    <row r="297" spans="1:7" x14ac:dyDescent="0.25">
      <c r="A297" t="s">
        <v>29</v>
      </c>
      <c r="B297" t="s">
        <v>13</v>
      </c>
      <c r="C297">
        <v>1</v>
      </c>
      <c r="D297">
        <v>1</v>
      </c>
      <c r="E297">
        <v>1</v>
      </c>
      <c r="F297">
        <v>0</v>
      </c>
      <c r="G297">
        <v>0</v>
      </c>
    </row>
    <row r="298" spans="1:7" x14ac:dyDescent="0.25">
      <c r="A298" t="s">
        <v>29</v>
      </c>
      <c r="B298" t="s">
        <v>11</v>
      </c>
      <c r="C298">
        <v>8</v>
      </c>
      <c r="D298">
        <v>8</v>
      </c>
      <c r="E298">
        <v>5</v>
      </c>
      <c r="F298">
        <v>3</v>
      </c>
      <c r="G298">
        <v>0</v>
      </c>
    </row>
    <row r="299" spans="1:7" x14ac:dyDescent="0.25">
      <c r="A299" s="5" t="s">
        <v>29</v>
      </c>
      <c r="B299" s="5" t="s">
        <v>6</v>
      </c>
      <c r="C299" s="5">
        <v>192</v>
      </c>
      <c r="D299" s="5">
        <v>180</v>
      </c>
      <c r="E299" s="5">
        <v>124</v>
      </c>
      <c r="F299" s="5">
        <v>56</v>
      </c>
      <c r="G299" s="5">
        <v>1</v>
      </c>
    </row>
    <row r="300" spans="1:7" x14ac:dyDescent="0.25">
      <c r="A300" t="s">
        <v>29</v>
      </c>
      <c r="B300" t="s">
        <v>2</v>
      </c>
      <c r="C300">
        <v>8</v>
      </c>
      <c r="D300">
        <v>6</v>
      </c>
      <c r="E300">
        <v>5</v>
      </c>
      <c r="F300">
        <v>1</v>
      </c>
      <c r="G300">
        <v>0</v>
      </c>
    </row>
    <row r="301" spans="1:7" x14ac:dyDescent="0.25">
      <c r="A301" t="s">
        <v>29</v>
      </c>
      <c r="B301" t="s">
        <v>8</v>
      </c>
      <c r="C301">
        <v>192</v>
      </c>
      <c r="D301">
        <v>191</v>
      </c>
      <c r="E301">
        <v>149</v>
      </c>
      <c r="F301">
        <v>42</v>
      </c>
      <c r="G301">
        <v>0</v>
      </c>
    </row>
    <row r="302" spans="1:7" x14ac:dyDescent="0.25">
      <c r="A302" t="s">
        <v>29</v>
      </c>
      <c r="B302" t="s">
        <v>16</v>
      </c>
      <c r="C302">
        <v>31</v>
      </c>
      <c r="D302">
        <v>31</v>
      </c>
      <c r="E302">
        <v>28</v>
      </c>
      <c r="F302">
        <v>3</v>
      </c>
      <c r="G302">
        <v>0</v>
      </c>
    </row>
    <row r="303" spans="1:7" x14ac:dyDescent="0.25">
      <c r="A303" t="s">
        <v>29</v>
      </c>
      <c r="B303" t="s">
        <v>15</v>
      </c>
      <c r="C303">
        <v>26</v>
      </c>
      <c r="D303">
        <v>24</v>
      </c>
      <c r="E303">
        <v>24</v>
      </c>
      <c r="F303">
        <v>0</v>
      </c>
      <c r="G303">
        <v>0</v>
      </c>
    </row>
    <row r="304" spans="1:7" x14ac:dyDescent="0.25">
      <c r="A304" s="5" t="s">
        <v>29</v>
      </c>
      <c r="B304" s="5" t="s">
        <v>4</v>
      </c>
      <c r="C304" s="5">
        <v>3</v>
      </c>
      <c r="D304" s="5">
        <v>0</v>
      </c>
      <c r="E304" s="5">
        <v>0</v>
      </c>
      <c r="F304" s="5">
        <v>0</v>
      </c>
      <c r="G304" s="5">
        <v>0</v>
      </c>
    </row>
    <row r="305" spans="1:7" x14ac:dyDescent="0.25">
      <c r="A305" t="s">
        <v>29</v>
      </c>
      <c r="B305" t="s">
        <v>184</v>
      </c>
      <c r="C305">
        <v>59</v>
      </c>
      <c r="D305">
        <v>58</v>
      </c>
      <c r="E305">
        <v>58</v>
      </c>
      <c r="F305">
        <v>0</v>
      </c>
      <c r="G305">
        <v>0</v>
      </c>
    </row>
    <row r="306" spans="1:7" x14ac:dyDescent="0.25">
      <c r="A306" t="s">
        <v>29</v>
      </c>
      <c r="B306" t="s">
        <v>14</v>
      </c>
      <c r="C306">
        <v>61</v>
      </c>
      <c r="D306">
        <v>60</v>
      </c>
      <c r="E306">
        <v>60</v>
      </c>
      <c r="F306">
        <v>0</v>
      </c>
      <c r="G306">
        <v>0</v>
      </c>
    </row>
    <row r="307" spans="1:7" x14ac:dyDescent="0.25">
      <c r="A307" s="5" t="s">
        <v>29</v>
      </c>
      <c r="B307" s="5" t="s">
        <v>10</v>
      </c>
      <c r="C307" s="5">
        <v>6</v>
      </c>
      <c r="D307" s="5">
        <v>6</v>
      </c>
      <c r="E307" s="5">
        <v>5</v>
      </c>
      <c r="F307" s="5">
        <v>1</v>
      </c>
      <c r="G307" s="5">
        <v>0</v>
      </c>
    </row>
    <row r="308" spans="1:7" x14ac:dyDescent="0.25">
      <c r="A308" t="s">
        <v>29</v>
      </c>
      <c r="B308" t="s">
        <v>18</v>
      </c>
      <c r="C308">
        <v>202</v>
      </c>
      <c r="D308">
        <v>201</v>
      </c>
      <c r="E308">
        <v>184</v>
      </c>
      <c r="F308">
        <v>17</v>
      </c>
      <c r="G308">
        <v>0</v>
      </c>
    </row>
    <row r="309" spans="1:7" x14ac:dyDescent="0.25">
      <c r="A309" t="s">
        <v>29</v>
      </c>
      <c r="B309" t="s">
        <v>17</v>
      </c>
      <c r="C309">
        <v>17</v>
      </c>
      <c r="D309">
        <v>17</v>
      </c>
      <c r="E309">
        <v>17</v>
      </c>
      <c r="F309">
        <v>0</v>
      </c>
      <c r="G309">
        <v>0</v>
      </c>
    </row>
    <row r="310" spans="1:7" x14ac:dyDescent="0.25">
      <c r="A310" t="s">
        <v>58</v>
      </c>
      <c r="B310" t="s">
        <v>9</v>
      </c>
      <c r="C310">
        <v>59</v>
      </c>
      <c r="D310">
        <v>51</v>
      </c>
      <c r="E310">
        <v>38</v>
      </c>
      <c r="F310">
        <v>13</v>
      </c>
      <c r="G310">
        <v>5</v>
      </c>
    </row>
    <row r="311" spans="1:7" x14ac:dyDescent="0.25">
      <c r="A311" t="s">
        <v>58</v>
      </c>
      <c r="B311" t="s">
        <v>2</v>
      </c>
      <c r="C311">
        <v>13</v>
      </c>
      <c r="D311">
        <v>12</v>
      </c>
      <c r="E311">
        <v>11</v>
      </c>
      <c r="F311">
        <v>1</v>
      </c>
      <c r="G311">
        <v>0</v>
      </c>
    </row>
    <row r="312" spans="1:7" x14ac:dyDescent="0.25">
      <c r="A312" t="s">
        <v>58</v>
      </c>
      <c r="B312" t="s">
        <v>4</v>
      </c>
      <c r="C312">
        <v>4</v>
      </c>
      <c r="D312">
        <v>0</v>
      </c>
      <c r="E312">
        <v>0</v>
      </c>
      <c r="F312">
        <v>0</v>
      </c>
      <c r="G312">
        <v>0</v>
      </c>
    </row>
    <row r="313" spans="1:7" x14ac:dyDescent="0.25">
      <c r="A313" t="s">
        <v>58</v>
      </c>
      <c r="B313" t="s">
        <v>5</v>
      </c>
      <c r="C313">
        <v>84</v>
      </c>
      <c r="D313">
        <v>78</v>
      </c>
      <c r="E313">
        <v>59</v>
      </c>
      <c r="F313">
        <v>19</v>
      </c>
      <c r="G313">
        <v>4</v>
      </c>
    </row>
    <row r="314" spans="1:7" x14ac:dyDescent="0.25">
      <c r="A314" t="s">
        <v>58</v>
      </c>
      <c r="B314" t="s">
        <v>8</v>
      </c>
      <c r="C314">
        <v>257</v>
      </c>
      <c r="D314">
        <v>253</v>
      </c>
      <c r="E314">
        <v>219</v>
      </c>
      <c r="F314">
        <v>34</v>
      </c>
      <c r="G314">
        <v>2</v>
      </c>
    </row>
    <row r="315" spans="1:7" x14ac:dyDescent="0.25">
      <c r="A315" t="s">
        <v>58</v>
      </c>
      <c r="B315" t="s">
        <v>11</v>
      </c>
      <c r="C315">
        <v>9</v>
      </c>
      <c r="D315">
        <v>9</v>
      </c>
      <c r="E315">
        <v>7</v>
      </c>
      <c r="F315">
        <v>2</v>
      </c>
      <c r="G315">
        <v>0</v>
      </c>
    </row>
    <row r="316" spans="1:7" x14ac:dyDescent="0.25">
      <c r="A316" t="s">
        <v>58</v>
      </c>
      <c r="B316" t="s">
        <v>10</v>
      </c>
      <c r="C316">
        <v>9</v>
      </c>
      <c r="D316">
        <v>8</v>
      </c>
      <c r="E316">
        <v>5</v>
      </c>
      <c r="F316">
        <v>3</v>
      </c>
      <c r="G316">
        <v>1</v>
      </c>
    </row>
    <row r="317" spans="1:7" x14ac:dyDescent="0.25">
      <c r="A317" s="5" t="s">
        <v>58</v>
      </c>
      <c r="B317" s="5" t="s">
        <v>18</v>
      </c>
      <c r="C317" s="5">
        <v>254</v>
      </c>
      <c r="D317" s="5">
        <v>251</v>
      </c>
      <c r="E317" s="5">
        <v>234</v>
      </c>
      <c r="F317" s="5">
        <v>17</v>
      </c>
      <c r="G317" s="5">
        <v>0</v>
      </c>
    </row>
    <row r="318" spans="1:7" x14ac:dyDescent="0.25">
      <c r="A318" s="5" t="s">
        <v>58</v>
      </c>
      <c r="B318" s="5" t="s">
        <v>17</v>
      </c>
      <c r="C318" s="5">
        <v>53</v>
      </c>
      <c r="D318" s="5">
        <v>33</v>
      </c>
      <c r="E318" s="5">
        <v>33</v>
      </c>
      <c r="F318" s="5">
        <v>0</v>
      </c>
      <c r="G318" s="5">
        <v>0</v>
      </c>
    </row>
    <row r="319" spans="1:7" x14ac:dyDescent="0.25">
      <c r="A319" t="s">
        <v>58</v>
      </c>
      <c r="B319" t="s">
        <v>184</v>
      </c>
      <c r="C319">
        <v>58</v>
      </c>
      <c r="D319">
        <v>57</v>
      </c>
      <c r="E319">
        <v>57</v>
      </c>
      <c r="F319">
        <v>0</v>
      </c>
      <c r="G319">
        <v>0</v>
      </c>
    </row>
    <row r="320" spans="1:7" x14ac:dyDescent="0.25">
      <c r="A320" t="s">
        <v>58</v>
      </c>
      <c r="B320" t="s">
        <v>16</v>
      </c>
      <c r="C320">
        <v>60</v>
      </c>
      <c r="D320">
        <v>31</v>
      </c>
      <c r="E320">
        <v>30</v>
      </c>
      <c r="F320">
        <v>1</v>
      </c>
      <c r="G320">
        <v>1</v>
      </c>
    </row>
    <row r="321" spans="1:7" x14ac:dyDescent="0.25">
      <c r="A321" t="s">
        <v>58</v>
      </c>
      <c r="B321" t="s">
        <v>14</v>
      </c>
      <c r="C321">
        <v>94</v>
      </c>
      <c r="D321">
        <v>94</v>
      </c>
      <c r="E321">
        <v>94</v>
      </c>
      <c r="F321">
        <v>0</v>
      </c>
      <c r="G321">
        <v>0</v>
      </c>
    </row>
    <row r="322" spans="1:7" x14ac:dyDescent="0.25">
      <c r="A322" s="5" t="s">
        <v>58</v>
      </c>
      <c r="B322" s="5" t="s">
        <v>15</v>
      </c>
      <c r="C322" s="5">
        <v>51</v>
      </c>
      <c r="D322" s="5">
        <v>48</v>
      </c>
      <c r="E322" s="5">
        <v>44</v>
      </c>
      <c r="F322" s="5">
        <v>4</v>
      </c>
      <c r="G322" s="5">
        <v>0</v>
      </c>
    </row>
    <row r="323" spans="1:7" x14ac:dyDescent="0.25">
      <c r="A323" t="s">
        <v>58</v>
      </c>
      <c r="B323" t="s">
        <v>6</v>
      </c>
      <c r="C323">
        <v>121</v>
      </c>
      <c r="D323">
        <v>109</v>
      </c>
      <c r="E323">
        <v>99</v>
      </c>
      <c r="F323">
        <v>10</v>
      </c>
      <c r="G323">
        <v>4</v>
      </c>
    </row>
    <row r="324" spans="1:7" x14ac:dyDescent="0.25">
      <c r="A324" t="s">
        <v>58</v>
      </c>
      <c r="B324" t="s">
        <v>13</v>
      </c>
      <c r="C324">
        <v>2</v>
      </c>
      <c r="D324">
        <v>2</v>
      </c>
      <c r="E324">
        <v>1</v>
      </c>
      <c r="F324">
        <v>1</v>
      </c>
      <c r="G324">
        <v>0</v>
      </c>
    </row>
    <row r="325" spans="1:7" x14ac:dyDescent="0.25">
      <c r="A325" t="s">
        <v>110</v>
      </c>
      <c r="B325" t="s">
        <v>6</v>
      </c>
      <c r="C325">
        <v>199</v>
      </c>
      <c r="D325">
        <v>170</v>
      </c>
      <c r="E325">
        <v>131</v>
      </c>
      <c r="F325">
        <v>39</v>
      </c>
      <c r="G325">
        <v>13</v>
      </c>
    </row>
    <row r="326" spans="1:7" x14ac:dyDescent="0.25">
      <c r="A326" s="5" t="s">
        <v>110</v>
      </c>
      <c r="B326" s="5" t="s">
        <v>10</v>
      </c>
      <c r="C326" s="5">
        <v>28</v>
      </c>
      <c r="D326" s="5">
        <v>24</v>
      </c>
      <c r="E326" s="5">
        <v>15</v>
      </c>
      <c r="F326" s="5">
        <v>9</v>
      </c>
      <c r="G326" s="5">
        <v>1</v>
      </c>
    </row>
    <row r="327" spans="1:7" x14ac:dyDescent="0.25">
      <c r="A327" s="5" t="s">
        <v>110</v>
      </c>
      <c r="B327" s="5" t="s">
        <v>7</v>
      </c>
      <c r="C327" s="5">
        <v>2</v>
      </c>
      <c r="D327" s="5">
        <v>2</v>
      </c>
      <c r="E327" s="5">
        <v>2</v>
      </c>
      <c r="F327" s="5">
        <v>0</v>
      </c>
      <c r="G327" s="5">
        <v>0</v>
      </c>
    </row>
    <row r="328" spans="1:7" x14ac:dyDescent="0.25">
      <c r="A328" t="s">
        <v>110</v>
      </c>
      <c r="B328" t="s">
        <v>9</v>
      </c>
      <c r="C328">
        <v>55</v>
      </c>
      <c r="D328">
        <v>51</v>
      </c>
      <c r="E328">
        <v>40</v>
      </c>
      <c r="F328">
        <v>11</v>
      </c>
      <c r="G328">
        <v>0</v>
      </c>
    </row>
    <row r="329" spans="1:7" x14ac:dyDescent="0.25">
      <c r="A329" t="s">
        <v>110</v>
      </c>
      <c r="B329" t="s">
        <v>2</v>
      </c>
      <c r="C329">
        <v>25</v>
      </c>
      <c r="D329">
        <v>22</v>
      </c>
      <c r="E329">
        <v>17</v>
      </c>
      <c r="F329">
        <v>5</v>
      </c>
      <c r="G329">
        <v>2</v>
      </c>
    </row>
    <row r="330" spans="1:7" x14ac:dyDescent="0.25">
      <c r="A330" t="s">
        <v>110</v>
      </c>
      <c r="B330" t="s">
        <v>13</v>
      </c>
      <c r="C330">
        <v>9</v>
      </c>
      <c r="D330">
        <v>9</v>
      </c>
      <c r="E330">
        <v>7</v>
      </c>
      <c r="F330">
        <v>2</v>
      </c>
      <c r="G330">
        <v>0</v>
      </c>
    </row>
    <row r="331" spans="1:7" x14ac:dyDescent="0.25">
      <c r="A331" t="s">
        <v>110</v>
      </c>
      <c r="B331" t="s">
        <v>5</v>
      </c>
      <c r="C331">
        <v>136</v>
      </c>
      <c r="D331">
        <v>126</v>
      </c>
      <c r="E331">
        <v>63</v>
      </c>
      <c r="F331">
        <v>63</v>
      </c>
      <c r="G331">
        <v>1</v>
      </c>
    </row>
    <row r="332" spans="1:7" x14ac:dyDescent="0.25">
      <c r="A332" t="s">
        <v>110</v>
      </c>
      <c r="B332" t="s">
        <v>15</v>
      </c>
      <c r="C332">
        <v>41</v>
      </c>
      <c r="D332">
        <v>41</v>
      </c>
      <c r="E332">
        <v>39</v>
      </c>
      <c r="F332">
        <v>2</v>
      </c>
      <c r="G332">
        <v>0</v>
      </c>
    </row>
    <row r="333" spans="1:7" x14ac:dyDescent="0.25">
      <c r="A333" t="s">
        <v>110</v>
      </c>
      <c r="B333" t="s">
        <v>16</v>
      </c>
      <c r="C333">
        <v>60</v>
      </c>
      <c r="D333">
        <v>59</v>
      </c>
      <c r="E333">
        <v>52</v>
      </c>
      <c r="F333">
        <v>7</v>
      </c>
      <c r="G333">
        <v>0</v>
      </c>
    </row>
    <row r="334" spans="1:7" x14ac:dyDescent="0.25">
      <c r="A334" s="5" t="s">
        <v>110</v>
      </c>
      <c r="B334" s="5" t="s">
        <v>8</v>
      </c>
      <c r="C334" s="5">
        <v>460</v>
      </c>
      <c r="D334" s="5">
        <v>455</v>
      </c>
      <c r="E334" s="5">
        <v>375</v>
      </c>
      <c r="F334" s="5">
        <v>80</v>
      </c>
      <c r="G334" s="5">
        <v>1</v>
      </c>
    </row>
    <row r="335" spans="1:7" x14ac:dyDescent="0.25">
      <c r="A335" t="s">
        <v>110</v>
      </c>
      <c r="B335" t="s">
        <v>18</v>
      </c>
      <c r="C335">
        <v>237</v>
      </c>
      <c r="D335">
        <v>236</v>
      </c>
      <c r="E335">
        <v>204</v>
      </c>
      <c r="F335">
        <v>32</v>
      </c>
      <c r="G335">
        <v>0</v>
      </c>
    </row>
    <row r="336" spans="1:7" x14ac:dyDescent="0.25">
      <c r="A336" t="s">
        <v>110</v>
      </c>
      <c r="B336" t="s">
        <v>14</v>
      </c>
      <c r="C336">
        <v>86</v>
      </c>
      <c r="D336">
        <v>85</v>
      </c>
      <c r="E336">
        <v>85</v>
      </c>
      <c r="F336">
        <v>0</v>
      </c>
      <c r="G336">
        <v>0</v>
      </c>
    </row>
    <row r="337" spans="1:7" x14ac:dyDescent="0.25">
      <c r="A337" t="s">
        <v>110</v>
      </c>
      <c r="B337" t="s">
        <v>17</v>
      </c>
      <c r="C337">
        <v>51</v>
      </c>
      <c r="D337">
        <v>51</v>
      </c>
      <c r="E337">
        <v>50</v>
      </c>
      <c r="F337">
        <v>1</v>
      </c>
      <c r="G337">
        <v>0</v>
      </c>
    </row>
    <row r="338" spans="1:7" x14ac:dyDescent="0.25">
      <c r="A338" s="5" t="s">
        <v>110</v>
      </c>
      <c r="B338" s="5" t="s">
        <v>11</v>
      </c>
      <c r="C338" s="5">
        <v>39</v>
      </c>
      <c r="D338" s="5">
        <v>34</v>
      </c>
      <c r="E338" s="5">
        <v>29</v>
      </c>
      <c r="F338" s="5">
        <v>5</v>
      </c>
      <c r="G338" s="5">
        <v>4</v>
      </c>
    </row>
    <row r="339" spans="1:7" x14ac:dyDescent="0.25">
      <c r="A339" t="s">
        <v>110</v>
      </c>
      <c r="B339" t="s">
        <v>184</v>
      </c>
      <c r="C339">
        <v>55</v>
      </c>
      <c r="D339">
        <v>49</v>
      </c>
      <c r="E339">
        <v>47</v>
      </c>
      <c r="F339">
        <v>2</v>
      </c>
      <c r="G339">
        <v>0</v>
      </c>
    </row>
    <row r="340" spans="1:7" x14ac:dyDescent="0.25">
      <c r="A340" t="s">
        <v>136</v>
      </c>
      <c r="B340" t="s">
        <v>5</v>
      </c>
      <c r="C340">
        <v>32</v>
      </c>
      <c r="D340">
        <v>29</v>
      </c>
      <c r="E340">
        <v>22</v>
      </c>
      <c r="F340">
        <v>7</v>
      </c>
      <c r="G340">
        <v>0</v>
      </c>
    </row>
    <row r="341" spans="1:7" x14ac:dyDescent="0.25">
      <c r="A341" s="5" t="s">
        <v>136</v>
      </c>
      <c r="B341" s="5" t="s">
        <v>9</v>
      </c>
      <c r="C341" s="5">
        <v>23</v>
      </c>
      <c r="D341" s="5">
        <v>22</v>
      </c>
      <c r="E341" s="5">
        <v>14</v>
      </c>
      <c r="F341" s="5">
        <v>8</v>
      </c>
      <c r="G341" s="5">
        <v>0</v>
      </c>
    </row>
    <row r="342" spans="1:7" x14ac:dyDescent="0.25">
      <c r="A342" t="s">
        <v>136</v>
      </c>
      <c r="B342" t="s">
        <v>6</v>
      </c>
      <c r="C342">
        <v>93</v>
      </c>
      <c r="D342">
        <v>87</v>
      </c>
      <c r="E342">
        <v>43</v>
      </c>
      <c r="F342">
        <v>44</v>
      </c>
      <c r="G342">
        <v>0</v>
      </c>
    </row>
    <row r="343" spans="1:7" x14ac:dyDescent="0.25">
      <c r="A343" t="s">
        <v>136</v>
      </c>
      <c r="B343" t="s">
        <v>11</v>
      </c>
      <c r="C343">
        <v>10</v>
      </c>
      <c r="D343">
        <v>10</v>
      </c>
      <c r="E343">
        <v>8</v>
      </c>
      <c r="F343">
        <v>2</v>
      </c>
      <c r="G343">
        <v>0</v>
      </c>
    </row>
    <row r="344" spans="1:7" x14ac:dyDescent="0.25">
      <c r="A344" t="s">
        <v>136</v>
      </c>
      <c r="B344" t="s">
        <v>15</v>
      </c>
      <c r="C344">
        <v>16</v>
      </c>
      <c r="D344">
        <v>7</v>
      </c>
      <c r="E344">
        <v>6</v>
      </c>
      <c r="F344">
        <v>1</v>
      </c>
      <c r="G344">
        <v>0</v>
      </c>
    </row>
    <row r="345" spans="1:7" x14ac:dyDescent="0.25">
      <c r="A345" t="s">
        <v>136</v>
      </c>
      <c r="B345" t="s">
        <v>13</v>
      </c>
      <c r="C345">
        <v>2</v>
      </c>
      <c r="D345">
        <v>2</v>
      </c>
      <c r="E345">
        <v>2</v>
      </c>
      <c r="F345">
        <v>0</v>
      </c>
      <c r="G345">
        <v>0</v>
      </c>
    </row>
    <row r="346" spans="1:7" x14ac:dyDescent="0.25">
      <c r="A346" t="s">
        <v>136</v>
      </c>
      <c r="B346" t="s">
        <v>4</v>
      </c>
      <c r="C346">
        <v>2</v>
      </c>
      <c r="D346">
        <v>0</v>
      </c>
      <c r="E346">
        <v>0</v>
      </c>
      <c r="F346">
        <v>0</v>
      </c>
      <c r="G346">
        <v>0</v>
      </c>
    </row>
    <row r="347" spans="1:7" x14ac:dyDescent="0.25">
      <c r="A347" s="5" t="s">
        <v>136</v>
      </c>
      <c r="B347" s="5" t="s">
        <v>8</v>
      </c>
      <c r="C347" s="5">
        <v>275</v>
      </c>
      <c r="D347" s="5">
        <v>271</v>
      </c>
      <c r="E347" s="5">
        <v>204</v>
      </c>
      <c r="F347" s="5">
        <v>67</v>
      </c>
      <c r="G347" s="5">
        <v>0</v>
      </c>
    </row>
    <row r="348" spans="1:7" x14ac:dyDescent="0.25">
      <c r="A348" t="s">
        <v>136</v>
      </c>
      <c r="B348" t="s">
        <v>184</v>
      </c>
      <c r="C348">
        <v>23</v>
      </c>
      <c r="D348">
        <v>19</v>
      </c>
      <c r="E348">
        <v>18</v>
      </c>
      <c r="F348">
        <v>1</v>
      </c>
      <c r="G348">
        <v>0</v>
      </c>
    </row>
    <row r="349" spans="1:7" x14ac:dyDescent="0.25">
      <c r="A349" t="s">
        <v>136</v>
      </c>
      <c r="B349" t="s">
        <v>16</v>
      </c>
      <c r="C349">
        <v>12</v>
      </c>
      <c r="D349">
        <v>12</v>
      </c>
      <c r="E349">
        <v>9</v>
      </c>
      <c r="F349">
        <v>3</v>
      </c>
      <c r="G349">
        <v>0</v>
      </c>
    </row>
    <row r="350" spans="1:7" x14ac:dyDescent="0.25">
      <c r="A350" t="s">
        <v>136</v>
      </c>
      <c r="B350" t="s">
        <v>10</v>
      </c>
      <c r="C350">
        <v>8</v>
      </c>
      <c r="D350">
        <v>8</v>
      </c>
      <c r="E350">
        <v>8</v>
      </c>
      <c r="F350">
        <v>0</v>
      </c>
      <c r="G350">
        <v>0</v>
      </c>
    </row>
    <row r="351" spans="1:7" x14ac:dyDescent="0.25">
      <c r="A351" t="s">
        <v>136</v>
      </c>
      <c r="B351" t="s">
        <v>17</v>
      </c>
      <c r="C351">
        <v>6</v>
      </c>
      <c r="D351">
        <v>6</v>
      </c>
      <c r="E351">
        <v>5</v>
      </c>
      <c r="F351">
        <v>1</v>
      </c>
      <c r="G351">
        <v>0</v>
      </c>
    </row>
    <row r="352" spans="1:7" x14ac:dyDescent="0.25">
      <c r="A352" t="s">
        <v>136</v>
      </c>
      <c r="B352" t="s">
        <v>2</v>
      </c>
      <c r="C352">
        <v>9</v>
      </c>
      <c r="D352">
        <v>8</v>
      </c>
      <c r="E352">
        <v>3</v>
      </c>
      <c r="F352">
        <v>5</v>
      </c>
      <c r="G352">
        <v>0</v>
      </c>
    </row>
    <row r="353" spans="1:7" x14ac:dyDescent="0.25">
      <c r="A353" t="s">
        <v>136</v>
      </c>
      <c r="B353" t="s">
        <v>18</v>
      </c>
      <c r="C353">
        <v>140</v>
      </c>
      <c r="D353">
        <v>140</v>
      </c>
      <c r="E353">
        <v>130</v>
      </c>
      <c r="F353">
        <v>10</v>
      </c>
      <c r="G353">
        <v>0</v>
      </c>
    </row>
    <row r="354" spans="1:7" x14ac:dyDescent="0.25">
      <c r="A354" s="5" t="s">
        <v>136</v>
      </c>
      <c r="B354" s="5" t="s">
        <v>14</v>
      </c>
      <c r="C354" s="5">
        <v>55</v>
      </c>
      <c r="D354" s="5">
        <v>52</v>
      </c>
      <c r="E354" s="5">
        <v>51</v>
      </c>
      <c r="F354" s="5">
        <v>1</v>
      </c>
      <c r="G354" s="5">
        <v>0</v>
      </c>
    </row>
    <row r="355" spans="1:7" x14ac:dyDescent="0.25">
      <c r="A355" t="s">
        <v>107</v>
      </c>
      <c r="B355" t="s">
        <v>2</v>
      </c>
      <c r="C355">
        <v>26</v>
      </c>
      <c r="D355">
        <v>23</v>
      </c>
      <c r="E355">
        <v>16</v>
      </c>
      <c r="F355">
        <v>7</v>
      </c>
      <c r="G355">
        <v>0</v>
      </c>
    </row>
    <row r="356" spans="1:7" x14ac:dyDescent="0.25">
      <c r="A356" t="s">
        <v>107</v>
      </c>
      <c r="B356" t="s">
        <v>11</v>
      </c>
      <c r="C356">
        <v>33</v>
      </c>
      <c r="D356">
        <v>31</v>
      </c>
      <c r="E356">
        <v>23</v>
      </c>
      <c r="F356">
        <v>8</v>
      </c>
      <c r="G356">
        <v>1</v>
      </c>
    </row>
    <row r="357" spans="1:7" x14ac:dyDescent="0.25">
      <c r="A357" t="s">
        <v>107</v>
      </c>
      <c r="B357" t="s">
        <v>8</v>
      </c>
      <c r="C357">
        <v>111</v>
      </c>
      <c r="D357">
        <v>110</v>
      </c>
      <c r="E357">
        <v>93</v>
      </c>
      <c r="F357">
        <v>17</v>
      </c>
      <c r="G357">
        <v>1</v>
      </c>
    </row>
    <row r="358" spans="1:7" x14ac:dyDescent="0.25">
      <c r="A358" t="s">
        <v>107</v>
      </c>
      <c r="B358" t="s">
        <v>5</v>
      </c>
      <c r="C358">
        <v>81</v>
      </c>
      <c r="D358">
        <v>80</v>
      </c>
      <c r="E358">
        <v>62</v>
      </c>
      <c r="F358">
        <v>18</v>
      </c>
      <c r="G358">
        <v>0</v>
      </c>
    </row>
    <row r="359" spans="1:7" x14ac:dyDescent="0.25">
      <c r="A359" s="5" t="s">
        <v>107</v>
      </c>
      <c r="B359" s="5" t="s">
        <v>6</v>
      </c>
      <c r="C359" s="5">
        <v>162</v>
      </c>
      <c r="D359" s="5">
        <v>153</v>
      </c>
      <c r="E359" s="5">
        <v>89</v>
      </c>
      <c r="F359" s="5">
        <v>64</v>
      </c>
      <c r="G359" s="5">
        <v>0</v>
      </c>
    </row>
    <row r="360" spans="1:7" x14ac:dyDescent="0.25">
      <c r="A360" s="5" t="s">
        <v>107</v>
      </c>
      <c r="B360" s="5" t="s">
        <v>9</v>
      </c>
      <c r="C360" s="5">
        <v>31</v>
      </c>
      <c r="D360" s="5">
        <v>29</v>
      </c>
      <c r="E360" s="5">
        <v>26</v>
      </c>
      <c r="F360" s="5">
        <v>3</v>
      </c>
      <c r="G360" s="5">
        <v>0</v>
      </c>
    </row>
    <row r="361" spans="1:7" x14ac:dyDescent="0.25">
      <c r="A361" t="s">
        <v>107</v>
      </c>
      <c r="B361" t="s">
        <v>10</v>
      </c>
      <c r="C361">
        <v>9</v>
      </c>
      <c r="D361">
        <v>9</v>
      </c>
      <c r="E361">
        <v>9</v>
      </c>
      <c r="F361">
        <v>0</v>
      </c>
      <c r="G361">
        <v>0</v>
      </c>
    </row>
    <row r="362" spans="1:7" x14ac:dyDescent="0.25">
      <c r="A362" t="s">
        <v>107</v>
      </c>
      <c r="B362" t="s">
        <v>14</v>
      </c>
      <c r="C362">
        <v>61</v>
      </c>
      <c r="D362">
        <v>60</v>
      </c>
      <c r="E362">
        <v>58</v>
      </c>
      <c r="F362">
        <v>2</v>
      </c>
      <c r="G362">
        <v>0</v>
      </c>
    </row>
    <row r="363" spans="1:7" x14ac:dyDescent="0.25">
      <c r="A363" s="5" t="s">
        <v>107</v>
      </c>
      <c r="B363" s="5" t="s">
        <v>18</v>
      </c>
      <c r="C363" s="5">
        <v>192</v>
      </c>
      <c r="D363" s="5">
        <v>189</v>
      </c>
      <c r="E363" s="5">
        <v>171</v>
      </c>
      <c r="F363" s="5">
        <v>18</v>
      </c>
      <c r="G363" s="5">
        <v>1</v>
      </c>
    </row>
    <row r="364" spans="1:7" x14ac:dyDescent="0.25">
      <c r="A364" t="s">
        <v>107</v>
      </c>
      <c r="B364" t="s">
        <v>16</v>
      </c>
      <c r="C364">
        <v>37</v>
      </c>
      <c r="D364">
        <v>36</v>
      </c>
      <c r="E364">
        <v>35</v>
      </c>
      <c r="F364">
        <v>1</v>
      </c>
      <c r="G364">
        <v>0</v>
      </c>
    </row>
    <row r="365" spans="1:7" x14ac:dyDescent="0.25">
      <c r="A365" t="s">
        <v>107</v>
      </c>
      <c r="B365" t="s">
        <v>15</v>
      </c>
      <c r="C365">
        <v>3</v>
      </c>
      <c r="D365">
        <v>2</v>
      </c>
      <c r="E365">
        <v>1</v>
      </c>
      <c r="F365">
        <v>1</v>
      </c>
      <c r="G365">
        <v>1</v>
      </c>
    </row>
    <row r="366" spans="1:7" x14ac:dyDescent="0.25">
      <c r="A366" s="5" t="s">
        <v>107</v>
      </c>
      <c r="B366" s="5" t="s">
        <v>17</v>
      </c>
      <c r="C366" s="5">
        <v>30</v>
      </c>
      <c r="D366" s="5">
        <v>29</v>
      </c>
      <c r="E366" s="5">
        <v>29</v>
      </c>
      <c r="F366" s="5">
        <v>0</v>
      </c>
      <c r="G366" s="5">
        <v>0</v>
      </c>
    </row>
    <row r="367" spans="1:7" x14ac:dyDescent="0.25">
      <c r="A367" t="s">
        <v>68</v>
      </c>
      <c r="B367" t="s">
        <v>4</v>
      </c>
      <c r="C367">
        <v>7</v>
      </c>
      <c r="D367">
        <v>0</v>
      </c>
      <c r="E367">
        <v>0</v>
      </c>
      <c r="F367">
        <v>0</v>
      </c>
      <c r="G367">
        <v>0</v>
      </c>
    </row>
    <row r="368" spans="1:7" x14ac:dyDescent="0.25">
      <c r="A368" t="s">
        <v>68</v>
      </c>
      <c r="B368" t="s">
        <v>8</v>
      </c>
      <c r="C368">
        <v>150</v>
      </c>
      <c r="D368">
        <v>144</v>
      </c>
      <c r="E368">
        <v>88</v>
      </c>
      <c r="F368">
        <v>56</v>
      </c>
      <c r="G368">
        <v>0</v>
      </c>
    </row>
    <row r="369" spans="1:7" x14ac:dyDescent="0.25">
      <c r="A369" t="s">
        <v>68</v>
      </c>
      <c r="B369" t="s">
        <v>2</v>
      </c>
      <c r="C369">
        <v>23</v>
      </c>
      <c r="D369">
        <v>22</v>
      </c>
      <c r="E369">
        <v>16</v>
      </c>
      <c r="F369">
        <v>6</v>
      </c>
      <c r="G369">
        <v>0</v>
      </c>
    </row>
    <row r="370" spans="1:7" x14ac:dyDescent="0.25">
      <c r="A370" t="s">
        <v>68</v>
      </c>
      <c r="B370" t="s">
        <v>5</v>
      </c>
      <c r="C370">
        <v>109</v>
      </c>
      <c r="D370">
        <v>104</v>
      </c>
      <c r="E370">
        <v>54</v>
      </c>
      <c r="F370">
        <v>50</v>
      </c>
      <c r="G370">
        <v>0</v>
      </c>
    </row>
    <row r="371" spans="1:7" x14ac:dyDescent="0.25">
      <c r="A371" t="s">
        <v>68</v>
      </c>
      <c r="B371" t="s">
        <v>6</v>
      </c>
      <c r="C371">
        <v>277</v>
      </c>
      <c r="D371">
        <v>258</v>
      </c>
      <c r="E371">
        <v>98</v>
      </c>
      <c r="F371">
        <v>160</v>
      </c>
      <c r="G371">
        <v>0</v>
      </c>
    </row>
    <row r="372" spans="1:7" x14ac:dyDescent="0.25">
      <c r="A372" t="s">
        <v>68</v>
      </c>
      <c r="B372" t="s">
        <v>10</v>
      </c>
      <c r="C372">
        <v>15</v>
      </c>
      <c r="D372">
        <v>15</v>
      </c>
      <c r="E372">
        <v>9</v>
      </c>
      <c r="F372">
        <v>6</v>
      </c>
      <c r="G372">
        <v>0</v>
      </c>
    </row>
    <row r="373" spans="1:7" x14ac:dyDescent="0.25">
      <c r="A373" t="s">
        <v>68</v>
      </c>
      <c r="B373" t="s">
        <v>11</v>
      </c>
      <c r="C373">
        <v>20</v>
      </c>
      <c r="D373">
        <v>20</v>
      </c>
      <c r="E373">
        <v>9</v>
      </c>
      <c r="F373">
        <v>11</v>
      </c>
      <c r="G373">
        <v>0</v>
      </c>
    </row>
    <row r="374" spans="1:7" x14ac:dyDescent="0.25">
      <c r="A374" s="5" t="s">
        <v>68</v>
      </c>
      <c r="B374" s="5" t="s">
        <v>9</v>
      </c>
      <c r="C374" s="5">
        <v>215</v>
      </c>
      <c r="D374" s="5">
        <v>213</v>
      </c>
      <c r="E374" s="5">
        <v>157</v>
      </c>
      <c r="F374" s="5">
        <v>56</v>
      </c>
      <c r="G374" s="5">
        <v>0</v>
      </c>
    </row>
    <row r="375" spans="1:7" x14ac:dyDescent="0.25">
      <c r="A375" s="5" t="s">
        <v>68</v>
      </c>
      <c r="B375" s="5" t="s">
        <v>13</v>
      </c>
      <c r="C375" s="5">
        <v>1</v>
      </c>
      <c r="D375" s="5">
        <v>1</v>
      </c>
      <c r="E375" s="5">
        <v>0</v>
      </c>
      <c r="F375" s="5">
        <v>1</v>
      </c>
      <c r="G375" s="5">
        <v>0</v>
      </c>
    </row>
    <row r="376" spans="1:7" x14ac:dyDescent="0.25">
      <c r="A376" t="s">
        <v>68</v>
      </c>
      <c r="B376" t="s">
        <v>15</v>
      </c>
      <c r="C376">
        <v>23</v>
      </c>
      <c r="D376">
        <v>22</v>
      </c>
      <c r="E376">
        <v>16</v>
      </c>
      <c r="F376">
        <v>6</v>
      </c>
      <c r="G376">
        <v>0</v>
      </c>
    </row>
    <row r="377" spans="1:7" x14ac:dyDescent="0.25">
      <c r="A377" t="s">
        <v>68</v>
      </c>
      <c r="B377" t="s">
        <v>12</v>
      </c>
      <c r="C377">
        <v>2</v>
      </c>
      <c r="D377">
        <v>2</v>
      </c>
      <c r="E377">
        <v>0</v>
      </c>
      <c r="F377">
        <v>2</v>
      </c>
      <c r="G377">
        <v>0</v>
      </c>
    </row>
    <row r="378" spans="1:7" x14ac:dyDescent="0.25">
      <c r="A378" t="s">
        <v>68</v>
      </c>
      <c r="B378" t="s">
        <v>16</v>
      </c>
      <c r="C378">
        <v>109</v>
      </c>
      <c r="D378">
        <v>106</v>
      </c>
      <c r="E378">
        <v>100</v>
      </c>
      <c r="F378">
        <v>6</v>
      </c>
      <c r="G378">
        <v>0</v>
      </c>
    </row>
    <row r="379" spans="1:7" x14ac:dyDescent="0.25">
      <c r="A379" s="5" t="s">
        <v>68</v>
      </c>
      <c r="B379" s="5" t="s">
        <v>17</v>
      </c>
      <c r="C379" s="5">
        <v>89</v>
      </c>
      <c r="D379" s="5">
        <v>89</v>
      </c>
      <c r="E379" s="5">
        <v>89</v>
      </c>
      <c r="F379" s="5">
        <v>0</v>
      </c>
      <c r="G379" s="5">
        <v>0</v>
      </c>
    </row>
    <row r="380" spans="1:7" x14ac:dyDescent="0.25">
      <c r="A380" t="s">
        <v>68</v>
      </c>
      <c r="B380" t="s">
        <v>184</v>
      </c>
      <c r="C380">
        <v>189</v>
      </c>
      <c r="D380">
        <v>189</v>
      </c>
      <c r="E380">
        <v>185</v>
      </c>
      <c r="F380">
        <v>4</v>
      </c>
      <c r="G380">
        <v>0</v>
      </c>
    </row>
    <row r="381" spans="1:7" x14ac:dyDescent="0.25">
      <c r="A381" t="s">
        <v>68</v>
      </c>
      <c r="B381" t="s">
        <v>18</v>
      </c>
      <c r="C381">
        <v>219</v>
      </c>
      <c r="D381">
        <v>218</v>
      </c>
      <c r="E381">
        <v>192</v>
      </c>
      <c r="F381">
        <v>26</v>
      </c>
      <c r="G381">
        <v>0</v>
      </c>
    </row>
    <row r="382" spans="1:7" x14ac:dyDescent="0.25">
      <c r="A382" s="5" t="s">
        <v>68</v>
      </c>
      <c r="B382" s="5" t="s">
        <v>14</v>
      </c>
      <c r="C382" s="5">
        <v>59</v>
      </c>
      <c r="D382" s="5">
        <v>59</v>
      </c>
      <c r="E382" s="5">
        <v>58</v>
      </c>
      <c r="F382" s="5">
        <v>1</v>
      </c>
      <c r="G382" s="5">
        <v>0</v>
      </c>
    </row>
    <row r="383" spans="1:7" x14ac:dyDescent="0.25">
      <c r="A383" s="5" t="s">
        <v>54</v>
      </c>
      <c r="B383" s="5" t="s">
        <v>14</v>
      </c>
      <c r="C383" s="5">
        <v>41</v>
      </c>
      <c r="D383" s="5">
        <v>41</v>
      </c>
      <c r="E383" s="5">
        <v>41</v>
      </c>
      <c r="F383" s="5">
        <v>0</v>
      </c>
      <c r="G383" s="5">
        <v>0</v>
      </c>
    </row>
    <row r="384" spans="1:7" x14ac:dyDescent="0.25">
      <c r="A384" t="s">
        <v>54</v>
      </c>
      <c r="B384" t="s">
        <v>6</v>
      </c>
      <c r="C384">
        <v>76</v>
      </c>
      <c r="D384">
        <v>73</v>
      </c>
      <c r="E384">
        <v>58</v>
      </c>
      <c r="F384">
        <v>15</v>
      </c>
      <c r="G384">
        <v>0</v>
      </c>
    </row>
    <row r="385" spans="1:7" x14ac:dyDescent="0.25">
      <c r="A385" t="s">
        <v>54</v>
      </c>
      <c r="B385" t="s">
        <v>2</v>
      </c>
      <c r="C385">
        <v>2</v>
      </c>
      <c r="D385">
        <v>2</v>
      </c>
      <c r="E385">
        <v>0</v>
      </c>
      <c r="F385">
        <v>2</v>
      </c>
      <c r="G385">
        <v>0</v>
      </c>
    </row>
    <row r="386" spans="1:7" x14ac:dyDescent="0.25">
      <c r="A386" t="s">
        <v>54</v>
      </c>
      <c r="B386" t="s">
        <v>18</v>
      </c>
      <c r="C386">
        <v>46</v>
      </c>
      <c r="D386">
        <v>45</v>
      </c>
      <c r="E386">
        <v>45</v>
      </c>
      <c r="F386">
        <v>0</v>
      </c>
      <c r="G386">
        <v>0</v>
      </c>
    </row>
    <row r="387" spans="1:7" x14ac:dyDescent="0.25">
      <c r="A387" t="s">
        <v>54</v>
      </c>
      <c r="B387" t="s">
        <v>16</v>
      </c>
      <c r="C387">
        <v>22</v>
      </c>
      <c r="D387">
        <v>21</v>
      </c>
      <c r="E387">
        <v>21</v>
      </c>
      <c r="F387">
        <v>0</v>
      </c>
      <c r="G387">
        <v>0</v>
      </c>
    </row>
    <row r="388" spans="1:7" x14ac:dyDescent="0.25">
      <c r="A388" t="s">
        <v>54</v>
      </c>
      <c r="B388" t="s">
        <v>17</v>
      </c>
      <c r="C388">
        <v>23</v>
      </c>
      <c r="D388">
        <v>23</v>
      </c>
      <c r="E388">
        <v>23</v>
      </c>
      <c r="F388">
        <v>0</v>
      </c>
      <c r="G388">
        <v>0</v>
      </c>
    </row>
    <row r="389" spans="1:7" x14ac:dyDescent="0.25">
      <c r="A389" t="s">
        <v>54</v>
      </c>
      <c r="B389" t="s">
        <v>9</v>
      </c>
      <c r="C389">
        <v>37</v>
      </c>
      <c r="D389">
        <v>37</v>
      </c>
      <c r="E389">
        <v>35</v>
      </c>
      <c r="F389">
        <v>2</v>
      </c>
      <c r="G389">
        <v>0</v>
      </c>
    </row>
    <row r="390" spans="1:7" x14ac:dyDescent="0.25">
      <c r="A390" t="s">
        <v>54</v>
      </c>
      <c r="B390" t="s">
        <v>10</v>
      </c>
      <c r="C390">
        <v>43</v>
      </c>
      <c r="D390">
        <v>43</v>
      </c>
      <c r="E390">
        <v>42</v>
      </c>
      <c r="F390">
        <v>1</v>
      </c>
      <c r="G390">
        <v>0</v>
      </c>
    </row>
    <row r="391" spans="1:7" x14ac:dyDescent="0.25">
      <c r="A391" t="s">
        <v>54</v>
      </c>
      <c r="B391" t="s">
        <v>15</v>
      </c>
      <c r="C391">
        <v>55</v>
      </c>
      <c r="D391">
        <v>35</v>
      </c>
      <c r="E391">
        <v>26</v>
      </c>
      <c r="F391">
        <v>9</v>
      </c>
      <c r="G391">
        <v>0</v>
      </c>
    </row>
    <row r="392" spans="1:7" x14ac:dyDescent="0.25">
      <c r="A392" s="5" t="s">
        <v>54</v>
      </c>
      <c r="B392" s="5" t="s">
        <v>11</v>
      </c>
      <c r="C392" s="5">
        <v>2</v>
      </c>
      <c r="D392" s="5">
        <v>2</v>
      </c>
      <c r="E392" s="5">
        <v>2</v>
      </c>
      <c r="F392" s="5">
        <v>0</v>
      </c>
      <c r="G392" s="5">
        <v>0</v>
      </c>
    </row>
    <row r="393" spans="1:7" x14ac:dyDescent="0.25">
      <c r="A393" s="5" t="s">
        <v>54</v>
      </c>
      <c r="B393" s="5" t="s">
        <v>5</v>
      </c>
      <c r="C393" s="5">
        <v>45</v>
      </c>
      <c r="D393" s="5">
        <v>44</v>
      </c>
      <c r="E393" s="5">
        <v>38</v>
      </c>
      <c r="F393" s="5">
        <v>6</v>
      </c>
      <c r="G393" s="5">
        <v>0</v>
      </c>
    </row>
    <row r="394" spans="1:7" x14ac:dyDescent="0.25">
      <c r="A394" t="s">
        <v>54</v>
      </c>
      <c r="B394" t="s">
        <v>184</v>
      </c>
      <c r="C394">
        <v>27</v>
      </c>
      <c r="D394">
        <v>24</v>
      </c>
      <c r="E394">
        <v>24</v>
      </c>
      <c r="F394">
        <v>0</v>
      </c>
      <c r="G394">
        <v>0</v>
      </c>
    </row>
    <row r="395" spans="1:7" x14ac:dyDescent="0.25">
      <c r="A395" t="s">
        <v>54</v>
      </c>
      <c r="B395" t="s">
        <v>8</v>
      </c>
      <c r="C395">
        <v>31</v>
      </c>
      <c r="D395">
        <v>31</v>
      </c>
      <c r="E395">
        <v>25</v>
      </c>
      <c r="F395">
        <v>6</v>
      </c>
      <c r="G395">
        <v>0</v>
      </c>
    </row>
    <row r="396" spans="1:7" x14ac:dyDescent="0.25">
      <c r="A396" t="s">
        <v>84</v>
      </c>
      <c r="B396" t="s">
        <v>10</v>
      </c>
      <c r="C396">
        <v>29</v>
      </c>
      <c r="D396">
        <v>25</v>
      </c>
      <c r="E396">
        <v>20</v>
      </c>
      <c r="F396">
        <v>5</v>
      </c>
      <c r="G396">
        <v>0</v>
      </c>
    </row>
    <row r="397" spans="1:7" x14ac:dyDescent="0.25">
      <c r="A397" t="s">
        <v>84</v>
      </c>
      <c r="B397" t="s">
        <v>4</v>
      </c>
      <c r="C397">
        <v>3</v>
      </c>
      <c r="D397">
        <v>0</v>
      </c>
      <c r="E397">
        <v>0</v>
      </c>
      <c r="F397">
        <v>0</v>
      </c>
      <c r="G397">
        <v>0</v>
      </c>
    </row>
    <row r="398" spans="1:7" x14ac:dyDescent="0.25">
      <c r="A398" t="s">
        <v>84</v>
      </c>
      <c r="B398" t="s">
        <v>9</v>
      </c>
      <c r="C398">
        <v>90</v>
      </c>
      <c r="D398">
        <v>85</v>
      </c>
      <c r="E398">
        <v>62</v>
      </c>
      <c r="F398">
        <v>23</v>
      </c>
      <c r="G398">
        <v>0</v>
      </c>
    </row>
    <row r="399" spans="1:7" x14ac:dyDescent="0.25">
      <c r="A399" t="s">
        <v>84</v>
      </c>
      <c r="B399" t="s">
        <v>6</v>
      </c>
      <c r="C399">
        <v>10</v>
      </c>
      <c r="D399">
        <v>9</v>
      </c>
      <c r="E399">
        <v>0</v>
      </c>
      <c r="F399">
        <v>9</v>
      </c>
      <c r="G399">
        <v>0</v>
      </c>
    </row>
    <row r="400" spans="1:7" x14ac:dyDescent="0.25">
      <c r="A400" s="5" t="s">
        <v>84</v>
      </c>
      <c r="B400" s="5" t="s">
        <v>2</v>
      </c>
      <c r="C400" s="5">
        <v>8</v>
      </c>
      <c r="D400" s="5">
        <v>6</v>
      </c>
      <c r="E400" s="5">
        <v>1</v>
      </c>
      <c r="F400" s="5">
        <v>5</v>
      </c>
      <c r="G400" s="5">
        <v>0</v>
      </c>
    </row>
    <row r="401" spans="1:7" x14ac:dyDescent="0.25">
      <c r="A401" t="s">
        <v>84</v>
      </c>
      <c r="B401" t="s">
        <v>13</v>
      </c>
      <c r="C401">
        <v>1</v>
      </c>
      <c r="D401">
        <v>1</v>
      </c>
      <c r="E401">
        <v>1</v>
      </c>
      <c r="F401">
        <v>0</v>
      </c>
      <c r="G401">
        <v>0</v>
      </c>
    </row>
    <row r="402" spans="1:7" x14ac:dyDescent="0.25">
      <c r="A402" t="s">
        <v>84</v>
      </c>
      <c r="B402" t="s">
        <v>5</v>
      </c>
      <c r="C402">
        <v>56</v>
      </c>
      <c r="D402">
        <v>54</v>
      </c>
      <c r="E402">
        <v>31</v>
      </c>
      <c r="F402">
        <v>23</v>
      </c>
      <c r="G402">
        <v>0</v>
      </c>
    </row>
    <row r="403" spans="1:7" x14ac:dyDescent="0.25">
      <c r="A403" t="s">
        <v>84</v>
      </c>
      <c r="B403" t="s">
        <v>16</v>
      </c>
      <c r="C403">
        <v>28</v>
      </c>
      <c r="D403">
        <v>22</v>
      </c>
      <c r="E403">
        <v>14</v>
      </c>
      <c r="F403">
        <v>8</v>
      </c>
      <c r="G403">
        <v>0</v>
      </c>
    </row>
    <row r="404" spans="1:7" x14ac:dyDescent="0.25">
      <c r="A404" t="s">
        <v>84</v>
      </c>
      <c r="B404" t="s">
        <v>17</v>
      </c>
      <c r="C404">
        <v>24</v>
      </c>
      <c r="D404">
        <v>20</v>
      </c>
      <c r="E404">
        <v>16</v>
      </c>
      <c r="F404">
        <v>4</v>
      </c>
      <c r="G404">
        <v>0</v>
      </c>
    </row>
    <row r="405" spans="1:7" x14ac:dyDescent="0.25">
      <c r="A405" s="5" t="s">
        <v>84</v>
      </c>
      <c r="B405" s="5" t="s">
        <v>8</v>
      </c>
      <c r="C405" s="5">
        <v>139</v>
      </c>
      <c r="D405" s="5">
        <v>132</v>
      </c>
      <c r="E405" s="5">
        <v>84</v>
      </c>
      <c r="F405" s="5">
        <v>48</v>
      </c>
      <c r="G405" s="5">
        <v>0</v>
      </c>
    </row>
    <row r="406" spans="1:7" x14ac:dyDescent="0.25">
      <c r="A406" t="s">
        <v>84</v>
      </c>
      <c r="B406" t="s">
        <v>14</v>
      </c>
      <c r="C406">
        <v>223</v>
      </c>
      <c r="D406">
        <v>206</v>
      </c>
      <c r="E406">
        <v>204</v>
      </c>
      <c r="F406">
        <v>2</v>
      </c>
      <c r="G406">
        <v>0</v>
      </c>
    </row>
    <row r="407" spans="1:7" x14ac:dyDescent="0.25">
      <c r="A407" s="5" t="s">
        <v>84</v>
      </c>
      <c r="B407" s="5" t="s">
        <v>15</v>
      </c>
      <c r="C407" s="5">
        <v>128</v>
      </c>
      <c r="D407" s="5">
        <v>106</v>
      </c>
      <c r="E407" s="5">
        <v>55</v>
      </c>
      <c r="F407" s="5">
        <v>51</v>
      </c>
      <c r="G407" s="5">
        <v>0</v>
      </c>
    </row>
    <row r="408" spans="1:7" x14ac:dyDescent="0.25">
      <c r="A408" t="s">
        <v>84</v>
      </c>
      <c r="B408" t="s">
        <v>184</v>
      </c>
      <c r="C408">
        <v>83</v>
      </c>
      <c r="D408">
        <v>81</v>
      </c>
      <c r="E408">
        <v>65</v>
      </c>
      <c r="F408">
        <v>16</v>
      </c>
      <c r="G408">
        <v>0</v>
      </c>
    </row>
    <row r="409" spans="1:7" x14ac:dyDescent="0.25">
      <c r="A409" t="s">
        <v>84</v>
      </c>
      <c r="B409" t="s">
        <v>18</v>
      </c>
      <c r="C409">
        <v>122</v>
      </c>
      <c r="D409">
        <v>115</v>
      </c>
      <c r="E409">
        <v>92</v>
      </c>
      <c r="F409">
        <v>23</v>
      </c>
      <c r="G409">
        <v>0</v>
      </c>
    </row>
    <row r="410" spans="1:7" x14ac:dyDescent="0.25">
      <c r="A410" t="s">
        <v>190</v>
      </c>
      <c r="B410" t="s">
        <v>2</v>
      </c>
      <c r="C410">
        <v>5</v>
      </c>
      <c r="D410">
        <v>2</v>
      </c>
      <c r="E410">
        <v>0</v>
      </c>
      <c r="F410">
        <v>2</v>
      </c>
      <c r="G410">
        <v>0</v>
      </c>
    </row>
    <row r="411" spans="1:7" x14ac:dyDescent="0.25">
      <c r="A411" t="s">
        <v>190</v>
      </c>
      <c r="B411" t="s">
        <v>8</v>
      </c>
      <c r="C411">
        <v>108</v>
      </c>
      <c r="D411">
        <v>104</v>
      </c>
      <c r="E411">
        <v>43</v>
      </c>
      <c r="F411">
        <v>61</v>
      </c>
      <c r="G411">
        <v>0</v>
      </c>
    </row>
    <row r="412" spans="1:7" x14ac:dyDescent="0.25">
      <c r="A412" t="s">
        <v>190</v>
      </c>
      <c r="B412" t="s">
        <v>16</v>
      </c>
      <c r="C412">
        <v>2</v>
      </c>
      <c r="D412">
        <v>2</v>
      </c>
      <c r="E412">
        <v>0</v>
      </c>
      <c r="F412">
        <v>2</v>
      </c>
      <c r="G412">
        <v>0</v>
      </c>
    </row>
    <row r="413" spans="1:7" x14ac:dyDescent="0.25">
      <c r="A413" t="s">
        <v>190</v>
      </c>
      <c r="B413" t="s">
        <v>9</v>
      </c>
      <c r="C413">
        <v>31</v>
      </c>
      <c r="D413">
        <v>30</v>
      </c>
      <c r="E413">
        <v>12</v>
      </c>
      <c r="F413">
        <v>18</v>
      </c>
      <c r="G413">
        <v>0</v>
      </c>
    </row>
    <row r="414" spans="1:7" x14ac:dyDescent="0.25">
      <c r="A414" t="s">
        <v>190</v>
      </c>
      <c r="B414" t="s">
        <v>10</v>
      </c>
      <c r="C414">
        <v>1</v>
      </c>
      <c r="D414">
        <v>1</v>
      </c>
      <c r="E414">
        <v>1</v>
      </c>
      <c r="F414">
        <v>0</v>
      </c>
      <c r="G414">
        <v>0</v>
      </c>
    </row>
    <row r="415" spans="1:7" x14ac:dyDescent="0.25">
      <c r="A415" t="s">
        <v>190</v>
      </c>
      <c r="B415" t="s">
        <v>5</v>
      </c>
      <c r="C415">
        <v>14</v>
      </c>
      <c r="D415">
        <v>14</v>
      </c>
      <c r="E415">
        <v>4</v>
      </c>
      <c r="F415">
        <v>10</v>
      </c>
      <c r="G415">
        <v>0</v>
      </c>
    </row>
    <row r="416" spans="1:7" x14ac:dyDescent="0.25">
      <c r="A416" t="s">
        <v>190</v>
      </c>
      <c r="B416" t="s">
        <v>18</v>
      </c>
      <c r="C416">
        <v>41</v>
      </c>
      <c r="D416">
        <v>41</v>
      </c>
      <c r="E416">
        <v>33</v>
      </c>
      <c r="F416">
        <v>8</v>
      </c>
      <c r="G416">
        <v>0</v>
      </c>
    </row>
    <row r="417" spans="1:7" x14ac:dyDescent="0.25">
      <c r="A417" s="5" t="s">
        <v>190</v>
      </c>
      <c r="B417" s="5" t="s">
        <v>14</v>
      </c>
      <c r="C417" s="5">
        <v>47</v>
      </c>
      <c r="D417" s="5">
        <v>47</v>
      </c>
      <c r="E417" s="5">
        <v>47</v>
      </c>
      <c r="F417" s="5">
        <v>0</v>
      </c>
      <c r="G417" s="5">
        <v>0</v>
      </c>
    </row>
    <row r="418" spans="1:7" x14ac:dyDescent="0.25">
      <c r="A418" t="s">
        <v>190</v>
      </c>
      <c r="B418" t="s">
        <v>184</v>
      </c>
      <c r="C418">
        <v>47</v>
      </c>
      <c r="D418">
        <v>46</v>
      </c>
      <c r="E418">
        <v>24</v>
      </c>
      <c r="F418">
        <v>22</v>
      </c>
      <c r="G418">
        <v>0</v>
      </c>
    </row>
    <row r="419" spans="1:7" x14ac:dyDescent="0.25">
      <c r="A419" t="s">
        <v>190</v>
      </c>
      <c r="B419" t="s">
        <v>6</v>
      </c>
      <c r="C419">
        <v>6</v>
      </c>
      <c r="D419">
        <v>6</v>
      </c>
      <c r="E419">
        <v>0</v>
      </c>
      <c r="F419">
        <v>6</v>
      </c>
      <c r="G419">
        <v>0</v>
      </c>
    </row>
    <row r="420" spans="1:7" x14ac:dyDescent="0.25">
      <c r="A420" t="s">
        <v>190</v>
      </c>
      <c r="B420" t="s">
        <v>15</v>
      </c>
      <c r="C420">
        <v>20</v>
      </c>
      <c r="D420">
        <v>18</v>
      </c>
      <c r="E420">
        <v>13</v>
      </c>
      <c r="F420">
        <v>5</v>
      </c>
      <c r="G420">
        <v>0</v>
      </c>
    </row>
    <row r="421" spans="1:7" x14ac:dyDescent="0.25">
      <c r="A421" t="s">
        <v>190</v>
      </c>
      <c r="B421" t="s">
        <v>17</v>
      </c>
      <c r="C421">
        <v>4</v>
      </c>
      <c r="D421">
        <v>4</v>
      </c>
      <c r="E421">
        <v>3</v>
      </c>
      <c r="F421">
        <v>1</v>
      </c>
      <c r="G421">
        <v>0</v>
      </c>
    </row>
    <row r="422" spans="1:7" x14ac:dyDescent="0.25">
      <c r="A422" s="5" t="s">
        <v>30</v>
      </c>
      <c r="B422" s="5" t="s">
        <v>11</v>
      </c>
      <c r="C422" s="5">
        <v>7</v>
      </c>
      <c r="D422" s="5">
        <v>7</v>
      </c>
      <c r="E422" s="5">
        <v>7</v>
      </c>
      <c r="F422" s="5">
        <v>0</v>
      </c>
      <c r="G422" s="5">
        <v>0</v>
      </c>
    </row>
    <row r="423" spans="1:7" x14ac:dyDescent="0.25">
      <c r="A423" t="s">
        <v>30</v>
      </c>
      <c r="B423" t="s">
        <v>4</v>
      </c>
      <c r="C423">
        <v>1</v>
      </c>
      <c r="D423">
        <v>0</v>
      </c>
      <c r="E423">
        <v>0</v>
      </c>
      <c r="F423">
        <v>0</v>
      </c>
      <c r="G423">
        <v>0</v>
      </c>
    </row>
    <row r="424" spans="1:7" x14ac:dyDescent="0.25">
      <c r="A424" s="5" t="s">
        <v>30</v>
      </c>
      <c r="B424" s="5" t="s">
        <v>6</v>
      </c>
      <c r="C424" s="5">
        <v>62</v>
      </c>
      <c r="D424" s="5">
        <v>60</v>
      </c>
      <c r="E424" s="5">
        <v>20</v>
      </c>
      <c r="F424" s="5">
        <v>40</v>
      </c>
      <c r="G424" s="5">
        <v>0</v>
      </c>
    </row>
    <row r="425" spans="1:7" x14ac:dyDescent="0.25">
      <c r="A425" s="5" t="s">
        <v>30</v>
      </c>
      <c r="B425" s="5" t="s">
        <v>16</v>
      </c>
      <c r="C425" s="5">
        <v>38</v>
      </c>
      <c r="D425" s="5">
        <v>30</v>
      </c>
      <c r="E425" s="5">
        <v>19</v>
      </c>
      <c r="F425" s="5">
        <v>11</v>
      </c>
      <c r="G425" s="5">
        <v>0</v>
      </c>
    </row>
    <row r="426" spans="1:7" x14ac:dyDescent="0.25">
      <c r="A426" t="s">
        <v>30</v>
      </c>
      <c r="B426" t="s">
        <v>13</v>
      </c>
      <c r="C426">
        <v>1</v>
      </c>
      <c r="D426">
        <v>1</v>
      </c>
      <c r="E426">
        <v>0</v>
      </c>
      <c r="F426">
        <v>1</v>
      </c>
      <c r="G426">
        <v>0</v>
      </c>
    </row>
    <row r="427" spans="1:7" x14ac:dyDescent="0.25">
      <c r="A427" t="s">
        <v>30</v>
      </c>
      <c r="B427" t="s">
        <v>14</v>
      </c>
      <c r="C427">
        <v>48</v>
      </c>
      <c r="D427">
        <v>46</v>
      </c>
      <c r="E427">
        <v>46</v>
      </c>
      <c r="F427">
        <v>0</v>
      </c>
      <c r="G427">
        <v>0</v>
      </c>
    </row>
    <row r="428" spans="1:7" x14ac:dyDescent="0.25">
      <c r="A428" t="s">
        <v>30</v>
      </c>
      <c r="B428" t="s">
        <v>18</v>
      </c>
      <c r="C428">
        <v>65</v>
      </c>
      <c r="D428">
        <v>64</v>
      </c>
      <c r="E428">
        <v>42</v>
      </c>
      <c r="F428">
        <v>22</v>
      </c>
      <c r="G428">
        <v>0</v>
      </c>
    </row>
    <row r="429" spans="1:7" x14ac:dyDescent="0.25">
      <c r="A429" t="s">
        <v>30</v>
      </c>
      <c r="B429" t="s">
        <v>17</v>
      </c>
      <c r="C429">
        <v>25</v>
      </c>
      <c r="D429">
        <v>23</v>
      </c>
      <c r="E429">
        <v>15</v>
      </c>
      <c r="F429">
        <v>8</v>
      </c>
      <c r="G429">
        <v>0</v>
      </c>
    </row>
    <row r="430" spans="1:7" x14ac:dyDescent="0.25">
      <c r="A430" s="5" t="s">
        <v>30</v>
      </c>
      <c r="B430" s="5" t="s">
        <v>9</v>
      </c>
      <c r="C430" s="5">
        <v>14</v>
      </c>
      <c r="D430" s="5">
        <v>13</v>
      </c>
      <c r="E430" s="5">
        <v>2</v>
      </c>
      <c r="F430" s="5">
        <v>11</v>
      </c>
      <c r="G430" s="5">
        <v>0</v>
      </c>
    </row>
    <row r="431" spans="1:7" x14ac:dyDescent="0.25">
      <c r="A431" t="s">
        <v>30</v>
      </c>
      <c r="B431" t="s">
        <v>15</v>
      </c>
      <c r="C431">
        <v>26</v>
      </c>
      <c r="D431">
        <v>17</v>
      </c>
      <c r="E431">
        <v>9</v>
      </c>
      <c r="F431">
        <v>8</v>
      </c>
      <c r="G431">
        <v>0</v>
      </c>
    </row>
    <row r="432" spans="1:7" x14ac:dyDescent="0.25">
      <c r="A432" t="s">
        <v>30</v>
      </c>
      <c r="B432" t="s">
        <v>8</v>
      </c>
      <c r="C432">
        <v>17</v>
      </c>
      <c r="D432">
        <v>16</v>
      </c>
      <c r="E432">
        <v>3</v>
      </c>
      <c r="F432">
        <v>13</v>
      </c>
      <c r="G432">
        <v>0</v>
      </c>
    </row>
    <row r="433" spans="1:7" x14ac:dyDescent="0.25">
      <c r="A433" t="s">
        <v>30</v>
      </c>
      <c r="B433" t="s">
        <v>184</v>
      </c>
      <c r="C433">
        <v>8</v>
      </c>
      <c r="D433">
        <v>8</v>
      </c>
      <c r="E433">
        <v>2</v>
      </c>
      <c r="F433">
        <v>6</v>
      </c>
      <c r="G433">
        <v>0</v>
      </c>
    </row>
    <row r="434" spans="1:7" x14ac:dyDescent="0.25">
      <c r="A434" t="s">
        <v>30</v>
      </c>
      <c r="B434" t="s">
        <v>5</v>
      </c>
      <c r="C434">
        <v>38</v>
      </c>
      <c r="D434">
        <v>36</v>
      </c>
      <c r="E434">
        <v>15</v>
      </c>
      <c r="F434">
        <v>21</v>
      </c>
      <c r="G434">
        <v>0</v>
      </c>
    </row>
    <row r="435" spans="1:7" x14ac:dyDescent="0.25">
      <c r="A435" s="5" t="s">
        <v>30</v>
      </c>
      <c r="B435" s="5" t="s">
        <v>10</v>
      </c>
      <c r="C435" s="5">
        <v>9</v>
      </c>
      <c r="D435" s="5">
        <v>9</v>
      </c>
      <c r="E435" s="5">
        <v>6</v>
      </c>
      <c r="F435" s="5">
        <v>3</v>
      </c>
      <c r="G435" s="5">
        <v>0</v>
      </c>
    </row>
    <row r="436" spans="1:7" x14ac:dyDescent="0.25">
      <c r="A436" t="s">
        <v>133</v>
      </c>
      <c r="B436" t="s">
        <v>6</v>
      </c>
      <c r="C436">
        <v>6</v>
      </c>
      <c r="D436">
        <v>6</v>
      </c>
      <c r="E436">
        <v>0</v>
      </c>
      <c r="F436">
        <v>6</v>
      </c>
      <c r="G436">
        <v>0</v>
      </c>
    </row>
    <row r="437" spans="1:7" x14ac:dyDescent="0.25">
      <c r="A437" s="5" t="s">
        <v>133</v>
      </c>
      <c r="B437" s="5" t="s">
        <v>2</v>
      </c>
      <c r="C437" s="5">
        <v>4</v>
      </c>
      <c r="D437" s="5">
        <v>4</v>
      </c>
      <c r="E437" s="5">
        <v>4</v>
      </c>
      <c r="F437" s="5">
        <v>0</v>
      </c>
      <c r="G437" s="5">
        <v>0</v>
      </c>
    </row>
    <row r="438" spans="1:7" x14ac:dyDescent="0.25">
      <c r="A438" t="s">
        <v>133</v>
      </c>
      <c r="B438" t="s">
        <v>14</v>
      </c>
      <c r="C438">
        <v>186</v>
      </c>
      <c r="D438">
        <v>183</v>
      </c>
      <c r="E438">
        <v>183</v>
      </c>
      <c r="F438">
        <v>0</v>
      </c>
      <c r="G438">
        <v>0</v>
      </c>
    </row>
    <row r="439" spans="1:7" x14ac:dyDescent="0.25">
      <c r="A439" t="s">
        <v>133</v>
      </c>
      <c r="B439" t="s">
        <v>15</v>
      </c>
      <c r="C439">
        <v>81</v>
      </c>
      <c r="D439">
        <v>54</v>
      </c>
      <c r="E439">
        <v>53</v>
      </c>
      <c r="F439">
        <v>1</v>
      </c>
      <c r="G439">
        <v>20</v>
      </c>
    </row>
    <row r="440" spans="1:7" x14ac:dyDescent="0.25">
      <c r="A440" t="s">
        <v>133</v>
      </c>
      <c r="B440" t="s">
        <v>18</v>
      </c>
      <c r="C440">
        <v>61</v>
      </c>
      <c r="D440">
        <v>61</v>
      </c>
      <c r="E440">
        <v>53</v>
      </c>
      <c r="F440">
        <v>8</v>
      </c>
      <c r="G440">
        <v>0</v>
      </c>
    </row>
    <row r="441" spans="1:7" x14ac:dyDescent="0.25">
      <c r="A441" s="5" t="s">
        <v>133</v>
      </c>
      <c r="B441" s="5" t="s">
        <v>5</v>
      </c>
      <c r="C441" s="5">
        <v>34</v>
      </c>
      <c r="D441" s="5">
        <v>34</v>
      </c>
      <c r="E441" s="5">
        <v>19</v>
      </c>
      <c r="F441" s="5">
        <v>15</v>
      </c>
      <c r="G441" s="5">
        <v>0</v>
      </c>
    </row>
    <row r="442" spans="1:7" x14ac:dyDescent="0.25">
      <c r="A442" t="s">
        <v>133</v>
      </c>
      <c r="B442" t="s">
        <v>16</v>
      </c>
      <c r="C442">
        <v>19</v>
      </c>
      <c r="D442">
        <v>17</v>
      </c>
      <c r="E442">
        <v>15</v>
      </c>
      <c r="F442">
        <v>2</v>
      </c>
      <c r="G442">
        <v>0</v>
      </c>
    </row>
    <row r="443" spans="1:7" x14ac:dyDescent="0.25">
      <c r="A443" t="s">
        <v>133</v>
      </c>
      <c r="B443" t="s">
        <v>8</v>
      </c>
      <c r="C443">
        <v>105</v>
      </c>
      <c r="D443">
        <v>100</v>
      </c>
      <c r="E443">
        <v>57</v>
      </c>
      <c r="F443">
        <v>43</v>
      </c>
      <c r="G443">
        <v>0</v>
      </c>
    </row>
    <row r="444" spans="1:7" x14ac:dyDescent="0.25">
      <c r="A444" t="s">
        <v>133</v>
      </c>
      <c r="B444" t="s">
        <v>9</v>
      </c>
      <c r="C444">
        <v>76</v>
      </c>
      <c r="D444">
        <v>70</v>
      </c>
      <c r="E444">
        <v>45</v>
      </c>
      <c r="F444">
        <v>25</v>
      </c>
      <c r="G444">
        <v>0</v>
      </c>
    </row>
    <row r="445" spans="1:7" x14ac:dyDescent="0.25">
      <c r="A445" s="5" t="s">
        <v>133</v>
      </c>
      <c r="B445" s="5" t="s">
        <v>17</v>
      </c>
      <c r="C445" s="5">
        <v>20</v>
      </c>
      <c r="D445" s="5">
        <v>20</v>
      </c>
      <c r="E445" s="5">
        <v>19</v>
      </c>
      <c r="F445" s="5">
        <v>1</v>
      </c>
      <c r="G445" s="5">
        <v>0</v>
      </c>
    </row>
    <row r="446" spans="1:7" x14ac:dyDescent="0.25">
      <c r="A446" s="5" t="s">
        <v>133</v>
      </c>
      <c r="B446" s="5" t="s">
        <v>10</v>
      </c>
      <c r="C446" s="5">
        <v>15</v>
      </c>
      <c r="D446" s="5">
        <v>13</v>
      </c>
      <c r="E446" s="5">
        <v>9</v>
      </c>
      <c r="F446" s="5">
        <v>4</v>
      </c>
      <c r="G446" s="5">
        <v>0</v>
      </c>
    </row>
    <row r="447" spans="1:7" x14ac:dyDescent="0.25">
      <c r="A447" t="s">
        <v>133</v>
      </c>
      <c r="B447" t="s">
        <v>184</v>
      </c>
      <c r="C447">
        <v>82</v>
      </c>
      <c r="D447">
        <v>64</v>
      </c>
      <c r="E447">
        <v>60</v>
      </c>
      <c r="F447">
        <v>4</v>
      </c>
      <c r="G447">
        <v>0</v>
      </c>
    </row>
    <row r="448" spans="1:7" x14ac:dyDescent="0.25">
      <c r="A448" t="s">
        <v>130</v>
      </c>
      <c r="B448" t="s">
        <v>4</v>
      </c>
      <c r="C448">
        <v>3</v>
      </c>
      <c r="D448">
        <v>0</v>
      </c>
      <c r="E448">
        <v>0</v>
      </c>
      <c r="F448">
        <v>0</v>
      </c>
      <c r="G448">
        <v>0</v>
      </c>
    </row>
    <row r="449" spans="1:7" x14ac:dyDescent="0.25">
      <c r="A449" t="s">
        <v>130</v>
      </c>
      <c r="B449" t="s">
        <v>6</v>
      </c>
      <c r="C449">
        <v>5</v>
      </c>
      <c r="D449">
        <v>5</v>
      </c>
      <c r="E449">
        <v>0</v>
      </c>
      <c r="F449">
        <v>5</v>
      </c>
      <c r="G449">
        <v>0</v>
      </c>
    </row>
    <row r="450" spans="1:7" x14ac:dyDescent="0.25">
      <c r="A450" t="s">
        <v>130</v>
      </c>
      <c r="B450" t="s">
        <v>9</v>
      </c>
      <c r="C450">
        <v>58</v>
      </c>
      <c r="D450">
        <v>53</v>
      </c>
      <c r="E450">
        <v>6</v>
      </c>
      <c r="F450">
        <v>47</v>
      </c>
      <c r="G450">
        <v>0</v>
      </c>
    </row>
    <row r="451" spans="1:7" x14ac:dyDescent="0.25">
      <c r="A451" t="s">
        <v>130</v>
      </c>
      <c r="B451" t="s">
        <v>15</v>
      </c>
      <c r="C451">
        <v>36</v>
      </c>
      <c r="D451">
        <v>24</v>
      </c>
      <c r="E451">
        <v>19</v>
      </c>
      <c r="F451">
        <v>5</v>
      </c>
      <c r="G451">
        <v>0</v>
      </c>
    </row>
    <row r="452" spans="1:7" x14ac:dyDescent="0.25">
      <c r="A452" t="s">
        <v>130</v>
      </c>
      <c r="B452" t="s">
        <v>10</v>
      </c>
      <c r="C452">
        <v>13</v>
      </c>
      <c r="D452">
        <v>12</v>
      </c>
      <c r="E452">
        <v>4</v>
      </c>
      <c r="F452">
        <v>8</v>
      </c>
      <c r="G452">
        <v>0</v>
      </c>
    </row>
    <row r="453" spans="1:7" x14ac:dyDescent="0.25">
      <c r="A453" t="s">
        <v>130</v>
      </c>
      <c r="B453" t="s">
        <v>16</v>
      </c>
      <c r="C453">
        <v>17</v>
      </c>
      <c r="D453">
        <v>15</v>
      </c>
      <c r="E453">
        <v>8</v>
      </c>
      <c r="F453">
        <v>7</v>
      </c>
      <c r="G453">
        <v>0</v>
      </c>
    </row>
    <row r="454" spans="1:7" x14ac:dyDescent="0.25">
      <c r="A454" t="s">
        <v>130</v>
      </c>
      <c r="B454" t="s">
        <v>13</v>
      </c>
      <c r="C454">
        <v>1</v>
      </c>
      <c r="D454">
        <v>1</v>
      </c>
      <c r="E454">
        <v>0</v>
      </c>
      <c r="F454">
        <v>1</v>
      </c>
      <c r="G454">
        <v>0</v>
      </c>
    </row>
    <row r="455" spans="1:7" x14ac:dyDescent="0.25">
      <c r="A455" t="s">
        <v>130</v>
      </c>
      <c r="B455" t="s">
        <v>18</v>
      </c>
      <c r="C455">
        <v>43</v>
      </c>
      <c r="D455">
        <v>42</v>
      </c>
      <c r="E455">
        <v>28</v>
      </c>
      <c r="F455">
        <v>14</v>
      </c>
      <c r="G455">
        <v>0</v>
      </c>
    </row>
    <row r="456" spans="1:7" x14ac:dyDescent="0.25">
      <c r="A456" s="5" t="s">
        <v>130</v>
      </c>
      <c r="B456" s="5" t="s">
        <v>14</v>
      </c>
      <c r="C456" s="5">
        <v>76</v>
      </c>
      <c r="D456" s="5">
        <v>69</v>
      </c>
      <c r="E456" s="5">
        <v>66</v>
      </c>
      <c r="F456" s="5">
        <v>3</v>
      </c>
      <c r="G456" s="5">
        <v>0</v>
      </c>
    </row>
    <row r="457" spans="1:7" x14ac:dyDescent="0.25">
      <c r="A457" t="s">
        <v>130</v>
      </c>
      <c r="B457" t="s">
        <v>5</v>
      </c>
      <c r="C457">
        <v>53</v>
      </c>
      <c r="D457">
        <v>48</v>
      </c>
      <c r="E457">
        <v>8</v>
      </c>
      <c r="F457">
        <v>40</v>
      </c>
      <c r="G457">
        <v>0</v>
      </c>
    </row>
    <row r="458" spans="1:7" x14ac:dyDescent="0.25">
      <c r="A458" t="s">
        <v>130</v>
      </c>
      <c r="B458" t="s">
        <v>184</v>
      </c>
      <c r="C458">
        <v>28</v>
      </c>
      <c r="D458">
        <v>24</v>
      </c>
      <c r="E458">
        <v>22</v>
      </c>
      <c r="F458">
        <v>2</v>
      </c>
      <c r="G458">
        <v>0</v>
      </c>
    </row>
    <row r="459" spans="1:7" x14ac:dyDescent="0.25">
      <c r="A459" t="s">
        <v>130</v>
      </c>
      <c r="B459" t="s">
        <v>8</v>
      </c>
      <c r="C459">
        <v>103</v>
      </c>
      <c r="D459">
        <v>91</v>
      </c>
      <c r="E459">
        <v>41</v>
      </c>
      <c r="F459">
        <v>50</v>
      </c>
      <c r="G459">
        <v>0</v>
      </c>
    </row>
    <row r="460" spans="1:7" x14ac:dyDescent="0.25">
      <c r="A460" t="s">
        <v>130</v>
      </c>
      <c r="B460" t="s">
        <v>17</v>
      </c>
      <c r="C460">
        <v>21</v>
      </c>
      <c r="D460">
        <v>18</v>
      </c>
      <c r="E460">
        <v>11</v>
      </c>
      <c r="F460">
        <v>7</v>
      </c>
      <c r="G460">
        <v>0</v>
      </c>
    </row>
    <row r="461" spans="1:7" x14ac:dyDescent="0.25">
      <c r="A461" s="5" t="s">
        <v>38</v>
      </c>
      <c r="B461" s="5" t="s">
        <v>2</v>
      </c>
      <c r="C461" s="5">
        <v>3</v>
      </c>
      <c r="D461" s="5">
        <v>1</v>
      </c>
      <c r="E461" s="5">
        <v>0</v>
      </c>
      <c r="F461" s="5">
        <v>1</v>
      </c>
      <c r="G461" s="5">
        <v>0</v>
      </c>
    </row>
    <row r="462" spans="1:7" x14ac:dyDescent="0.25">
      <c r="A462" t="s">
        <v>38</v>
      </c>
      <c r="B462" t="s">
        <v>8</v>
      </c>
      <c r="C462">
        <v>40</v>
      </c>
      <c r="D462">
        <v>40</v>
      </c>
      <c r="E462">
        <v>25</v>
      </c>
      <c r="F462">
        <v>15</v>
      </c>
      <c r="G462">
        <v>0</v>
      </c>
    </row>
    <row r="463" spans="1:7" x14ac:dyDescent="0.25">
      <c r="A463" t="s">
        <v>38</v>
      </c>
      <c r="B463" t="s">
        <v>6</v>
      </c>
      <c r="C463">
        <v>114</v>
      </c>
      <c r="D463">
        <v>105</v>
      </c>
      <c r="E463">
        <v>70</v>
      </c>
      <c r="F463">
        <v>35</v>
      </c>
      <c r="G463">
        <v>0</v>
      </c>
    </row>
    <row r="464" spans="1:7" x14ac:dyDescent="0.25">
      <c r="A464" s="5" t="s">
        <v>38</v>
      </c>
      <c r="B464" s="5" t="s">
        <v>13</v>
      </c>
      <c r="C464" s="5">
        <v>2</v>
      </c>
      <c r="D464" s="5">
        <v>2</v>
      </c>
      <c r="E464" s="5">
        <v>1</v>
      </c>
      <c r="F464" s="5">
        <v>1</v>
      </c>
      <c r="G464" s="5">
        <v>0</v>
      </c>
    </row>
    <row r="465" spans="1:7" x14ac:dyDescent="0.25">
      <c r="A465" s="5" t="s">
        <v>38</v>
      </c>
      <c r="B465" s="5" t="s">
        <v>5</v>
      </c>
      <c r="C465" s="5">
        <v>47</v>
      </c>
      <c r="D465" s="5">
        <v>47</v>
      </c>
      <c r="E465" s="5">
        <v>30</v>
      </c>
      <c r="F465" s="5">
        <v>17</v>
      </c>
      <c r="G465" s="5">
        <v>0</v>
      </c>
    </row>
    <row r="466" spans="1:7" x14ac:dyDescent="0.25">
      <c r="A466" t="s">
        <v>38</v>
      </c>
      <c r="B466" t="s">
        <v>9</v>
      </c>
      <c r="C466">
        <v>43</v>
      </c>
      <c r="D466">
        <v>42</v>
      </c>
      <c r="E466">
        <v>26</v>
      </c>
      <c r="F466">
        <v>16</v>
      </c>
      <c r="G466">
        <v>0</v>
      </c>
    </row>
    <row r="467" spans="1:7" x14ac:dyDescent="0.25">
      <c r="A467" t="s">
        <v>38</v>
      </c>
      <c r="B467" t="s">
        <v>16</v>
      </c>
      <c r="C467">
        <v>17</v>
      </c>
      <c r="D467">
        <v>15</v>
      </c>
      <c r="E467">
        <v>12</v>
      </c>
      <c r="F467">
        <v>3</v>
      </c>
      <c r="G467">
        <v>0</v>
      </c>
    </row>
    <row r="468" spans="1:7" x14ac:dyDescent="0.25">
      <c r="A468" t="s">
        <v>38</v>
      </c>
      <c r="B468" t="s">
        <v>184</v>
      </c>
      <c r="C468">
        <v>36</v>
      </c>
      <c r="D468">
        <v>35</v>
      </c>
      <c r="E468">
        <v>34</v>
      </c>
      <c r="F468">
        <v>1</v>
      </c>
      <c r="G468">
        <v>0</v>
      </c>
    </row>
    <row r="469" spans="1:7" x14ac:dyDescent="0.25">
      <c r="A469" t="s">
        <v>38</v>
      </c>
      <c r="B469" t="s">
        <v>17</v>
      </c>
      <c r="C469">
        <v>13</v>
      </c>
      <c r="D469">
        <v>13</v>
      </c>
      <c r="E469">
        <v>9</v>
      </c>
      <c r="F469">
        <v>4</v>
      </c>
      <c r="G469">
        <v>0</v>
      </c>
    </row>
    <row r="470" spans="1:7" x14ac:dyDescent="0.25">
      <c r="A470" t="s">
        <v>38</v>
      </c>
      <c r="B470" t="s">
        <v>18</v>
      </c>
      <c r="C470">
        <v>63</v>
      </c>
      <c r="D470">
        <v>61</v>
      </c>
      <c r="E470">
        <v>51</v>
      </c>
      <c r="F470">
        <v>10</v>
      </c>
      <c r="G470">
        <v>0</v>
      </c>
    </row>
    <row r="471" spans="1:7" x14ac:dyDescent="0.25">
      <c r="A471" t="s">
        <v>38</v>
      </c>
      <c r="B471" t="s">
        <v>14</v>
      </c>
      <c r="C471">
        <v>62</v>
      </c>
      <c r="D471">
        <v>62</v>
      </c>
      <c r="E471">
        <v>62</v>
      </c>
      <c r="F471">
        <v>0</v>
      </c>
      <c r="G471">
        <v>0</v>
      </c>
    </row>
    <row r="472" spans="1:7" x14ac:dyDescent="0.25">
      <c r="A472" t="s">
        <v>38</v>
      </c>
      <c r="B472" t="s">
        <v>15</v>
      </c>
      <c r="C472">
        <v>14</v>
      </c>
      <c r="D472">
        <v>8</v>
      </c>
      <c r="E472">
        <v>4</v>
      </c>
      <c r="F472">
        <v>4</v>
      </c>
      <c r="G472">
        <v>0</v>
      </c>
    </row>
    <row r="473" spans="1:7" x14ac:dyDescent="0.25">
      <c r="A473" s="5" t="s">
        <v>38</v>
      </c>
      <c r="B473" s="5" t="s">
        <v>10</v>
      </c>
      <c r="C473" s="5">
        <v>24</v>
      </c>
      <c r="D473" s="5">
        <v>24</v>
      </c>
      <c r="E473" s="5">
        <v>20</v>
      </c>
      <c r="F473" s="5">
        <v>4</v>
      </c>
      <c r="G473" s="5">
        <v>0</v>
      </c>
    </row>
    <row r="474" spans="1:7" x14ac:dyDescent="0.25">
      <c r="A474" s="5" t="s">
        <v>38</v>
      </c>
      <c r="B474" s="5" t="s">
        <v>4</v>
      </c>
      <c r="C474" s="5">
        <v>2</v>
      </c>
      <c r="D474" s="5">
        <v>0</v>
      </c>
      <c r="E474" s="5">
        <v>0</v>
      </c>
      <c r="F474" s="5">
        <v>0</v>
      </c>
      <c r="G474" s="5">
        <v>0</v>
      </c>
    </row>
    <row r="475" spans="1:7" x14ac:dyDescent="0.25">
      <c r="A475" t="s">
        <v>156</v>
      </c>
      <c r="B475" t="s">
        <v>2</v>
      </c>
      <c r="C475">
        <v>2</v>
      </c>
      <c r="D475">
        <v>0</v>
      </c>
      <c r="E475">
        <v>0</v>
      </c>
      <c r="F475">
        <v>0</v>
      </c>
      <c r="G475">
        <v>0</v>
      </c>
    </row>
    <row r="476" spans="1:7" x14ac:dyDescent="0.25">
      <c r="A476" t="s">
        <v>156</v>
      </c>
      <c r="B476" t="s">
        <v>4</v>
      </c>
      <c r="C476">
        <v>4</v>
      </c>
      <c r="D476">
        <v>0</v>
      </c>
      <c r="E476">
        <v>0</v>
      </c>
      <c r="F476">
        <v>0</v>
      </c>
      <c r="G476">
        <v>0</v>
      </c>
    </row>
    <row r="477" spans="1:7" x14ac:dyDescent="0.25">
      <c r="A477" t="s">
        <v>156</v>
      </c>
      <c r="B477" t="s">
        <v>5</v>
      </c>
      <c r="C477">
        <v>37</v>
      </c>
      <c r="D477">
        <v>36</v>
      </c>
      <c r="E477">
        <v>27</v>
      </c>
      <c r="F477">
        <v>9</v>
      </c>
      <c r="G477">
        <v>0</v>
      </c>
    </row>
    <row r="478" spans="1:7" x14ac:dyDescent="0.25">
      <c r="A478" s="5" t="s">
        <v>156</v>
      </c>
      <c r="B478" s="5" t="s">
        <v>15</v>
      </c>
      <c r="C478" s="5">
        <v>28</v>
      </c>
      <c r="D478" s="5">
        <v>27</v>
      </c>
      <c r="E478" s="5">
        <v>22</v>
      </c>
      <c r="F478" s="5">
        <v>5</v>
      </c>
      <c r="G478" s="5">
        <v>0</v>
      </c>
    </row>
    <row r="479" spans="1:7" x14ac:dyDescent="0.25">
      <c r="A479" s="5" t="s">
        <v>156</v>
      </c>
      <c r="B479" s="5" t="s">
        <v>104</v>
      </c>
      <c r="C479" s="5">
        <v>1</v>
      </c>
      <c r="D479" s="5">
        <v>0</v>
      </c>
      <c r="E479" s="5">
        <v>0</v>
      </c>
      <c r="F479" s="5">
        <v>0</v>
      </c>
      <c r="G479" s="5">
        <v>0</v>
      </c>
    </row>
    <row r="480" spans="1:7" x14ac:dyDescent="0.25">
      <c r="A480" t="s">
        <v>156</v>
      </c>
      <c r="B480" t="s">
        <v>8</v>
      </c>
      <c r="C480">
        <v>85</v>
      </c>
      <c r="D480">
        <v>78</v>
      </c>
      <c r="E480">
        <v>51</v>
      </c>
      <c r="F480">
        <v>27</v>
      </c>
      <c r="G480">
        <v>0</v>
      </c>
    </row>
    <row r="481" spans="1:7" x14ac:dyDescent="0.25">
      <c r="A481" s="5" t="s">
        <v>156</v>
      </c>
      <c r="B481" s="5" t="s">
        <v>6</v>
      </c>
      <c r="C481" s="5">
        <v>76</v>
      </c>
      <c r="D481" s="5">
        <v>67</v>
      </c>
      <c r="E481" s="5">
        <v>52</v>
      </c>
      <c r="F481" s="5">
        <v>15</v>
      </c>
      <c r="G481" s="5">
        <v>0</v>
      </c>
    </row>
    <row r="482" spans="1:7" x14ac:dyDescent="0.25">
      <c r="A482" t="s">
        <v>156</v>
      </c>
      <c r="B482" t="s">
        <v>10</v>
      </c>
      <c r="C482">
        <v>13</v>
      </c>
      <c r="D482">
        <v>11</v>
      </c>
      <c r="E482">
        <v>9</v>
      </c>
      <c r="F482">
        <v>2</v>
      </c>
      <c r="G482">
        <v>0</v>
      </c>
    </row>
    <row r="483" spans="1:7" x14ac:dyDescent="0.25">
      <c r="A483" t="s">
        <v>156</v>
      </c>
      <c r="B483" t="s">
        <v>13</v>
      </c>
      <c r="C483">
        <v>8</v>
      </c>
      <c r="D483">
        <v>8</v>
      </c>
      <c r="E483">
        <v>7</v>
      </c>
      <c r="F483">
        <v>1</v>
      </c>
      <c r="G483">
        <v>0</v>
      </c>
    </row>
    <row r="484" spans="1:7" x14ac:dyDescent="0.25">
      <c r="A484" t="s">
        <v>156</v>
      </c>
      <c r="B484" t="s">
        <v>11</v>
      </c>
      <c r="C484">
        <v>9</v>
      </c>
      <c r="D484">
        <v>9</v>
      </c>
      <c r="E484">
        <v>9</v>
      </c>
      <c r="F484">
        <v>0</v>
      </c>
      <c r="G484">
        <v>0</v>
      </c>
    </row>
    <row r="485" spans="1:7" x14ac:dyDescent="0.25">
      <c r="A485" t="s">
        <v>156</v>
      </c>
      <c r="B485" t="s">
        <v>14</v>
      </c>
      <c r="C485">
        <v>146</v>
      </c>
      <c r="D485">
        <v>140</v>
      </c>
      <c r="E485">
        <v>135</v>
      </c>
      <c r="F485">
        <v>5</v>
      </c>
      <c r="G485">
        <v>0</v>
      </c>
    </row>
    <row r="486" spans="1:7" x14ac:dyDescent="0.25">
      <c r="A486" t="s">
        <v>156</v>
      </c>
      <c r="B486" t="s">
        <v>16</v>
      </c>
      <c r="C486">
        <v>44</v>
      </c>
      <c r="D486">
        <v>44</v>
      </c>
      <c r="E486">
        <v>41</v>
      </c>
      <c r="F486">
        <v>3</v>
      </c>
      <c r="G486">
        <v>0</v>
      </c>
    </row>
    <row r="487" spans="1:7" x14ac:dyDescent="0.25">
      <c r="A487" t="s">
        <v>156</v>
      </c>
      <c r="B487" t="s">
        <v>18</v>
      </c>
      <c r="C487">
        <v>101</v>
      </c>
      <c r="D487">
        <v>99</v>
      </c>
      <c r="E487">
        <v>76</v>
      </c>
      <c r="F487">
        <v>23</v>
      </c>
      <c r="G487">
        <v>0</v>
      </c>
    </row>
    <row r="488" spans="1:7" x14ac:dyDescent="0.25">
      <c r="A488" t="s">
        <v>156</v>
      </c>
      <c r="B488" t="s">
        <v>9</v>
      </c>
      <c r="C488">
        <v>56</v>
      </c>
      <c r="D488">
        <v>53</v>
      </c>
      <c r="E488">
        <v>36</v>
      </c>
      <c r="F488">
        <v>17</v>
      </c>
      <c r="G488">
        <v>0</v>
      </c>
    </row>
    <row r="489" spans="1:7" x14ac:dyDescent="0.25">
      <c r="A489" s="5" t="s">
        <v>156</v>
      </c>
      <c r="B489" s="5" t="s">
        <v>17</v>
      </c>
      <c r="C489" s="5">
        <v>40</v>
      </c>
      <c r="D489" s="5">
        <v>39</v>
      </c>
      <c r="E489" s="5">
        <v>34</v>
      </c>
      <c r="F489" s="5">
        <v>5</v>
      </c>
      <c r="G489" s="5">
        <v>0</v>
      </c>
    </row>
    <row r="490" spans="1:7" x14ac:dyDescent="0.25">
      <c r="A490" t="s">
        <v>156</v>
      </c>
      <c r="B490" t="s">
        <v>184</v>
      </c>
      <c r="C490">
        <v>41</v>
      </c>
      <c r="D490">
        <v>34</v>
      </c>
      <c r="E490">
        <v>29</v>
      </c>
      <c r="F490">
        <v>5</v>
      </c>
      <c r="G490">
        <v>0</v>
      </c>
    </row>
    <row r="491" spans="1:7" x14ac:dyDescent="0.25">
      <c r="A491" t="s">
        <v>175</v>
      </c>
      <c r="B491" t="s">
        <v>5</v>
      </c>
      <c r="C491">
        <v>3</v>
      </c>
      <c r="D491">
        <v>3</v>
      </c>
      <c r="E491">
        <v>0</v>
      </c>
      <c r="F491">
        <v>3</v>
      </c>
      <c r="G491">
        <v>0</v>
      </c>
    </row>
    <row r="492" spans="1:7" x14ac:dyDescent="0.25">
      <c r="A492" t="s">
        <v>175</v>
      </c>
      <c r="B492" t="s">
        <v>2</v>
      </c>
      <c r="C492">
        <v>2</v>
      </c>
      <c r="D492">
        <v>2</v>
      </c>
      <c r="E492">
        <v>1</v>
      </c>
      <c r="F492">
        <v>1</v>
      </c>
      <c r="G492">
        <v>0</v>
      </c>
    </row>
    <row r="493" spans="1:7" x14ac:dyDescent="0.25">
      <c r="A493" s="5" t="s">
        <v>175</v>
      </c>
      <c r="B493" s="5" t="s">
        <v>6</v>
      </c>
      <c r="C493" s="5">
        <v>4</v>
      </c>
      <c r="D493" s="5">
        <v>4</v>
      </c>
      <c r="E493" s="5">
        <v>0</v>
      </c>
      <c r="F493" s="5">
        <v>4</v>
      </c>
      <c r="G493" s="5">
        <v>0</v>
      </c>
    </row>
    <row r="494" spans="1:7" x14ac:dyDescent="0.25">
      <c r="A494" t="s">
        <v>175</v>
      </c>
      <c r="B494" t="s">
        <v>4</v>
      </c>
      <c r="C494">
        <v>1</v>
      </c>
      <c r="D494">
        <v>0</v>
      </c>
      <c r="E494">
        <v>0</v>
      </c>
      <c r="F494">
        <v>0</v>
      </c>
      <c r="G494">
        <v>0</v>
      </c>
    </row>
    <row r="495" spans="1:7" x14ac:dyDescent="0.25">
      <c r="A495" t="s">
        <v>175</v>
      </c>
      <c r="B495" t="s">
        <v>9</v>
      </c>
      <c r="C495">
        <v>7</v>
      </c>
      <c r="D495">
        <v>7</v>
      </c>
      <c r="E495">
        <v>2</v>
      </c>
      <c r="F495">
        <v>5</v>
      </c>
      <c r="G495">
        <v>0</v>
      </c>
    </row>
    <row r="496" spans="1:7" x14ac:dyDescent="0.25">
      <c r="A496" t="s">
        <v>175</v>
      </c>
      <c r="B496" t="s">
        <v>8</v>
      </c>
      <c r="C496">
        <v>67</v>
      </c>
      <c r="D496">
        <v>66</v>
      </c>
      <c r="E496">
        <v>19</v>
      </c>
      <c r="F496">
        <v>47</v>
      </c>
      <c r="G496">
        <v>0</v>
      </c>
    </row>
    <row r="497" spans="1:7" x14ac:dyDescent="0.25">
      <c r="A497" t="s">
        <v>175</v>
      </c>
      <c r="B497" t="s">
        <v>15</v>
      </c>
      <c r="C497">
        <v>4</v>
      </c>
      <c r="D497">
        <v>4</v>
      </c>
      <c r="E497">
        <v>3</v>
      </c>
      <c r="F497">
        <v>1</v>
      </c>
      <c r="G497">
        <v>0</v>
      </c>
    </row>
    <row r="498" spans="1:7" x14ac:dyDescent="0.25">
      <c r="A498" s="5" t="s">
        <v>175</v>
      </c>
      <c r="B498" s="5" t="s">
        <v>14</v>
      </c>
      <c r="C498" s="5">
        <v>23</v>
      </c>
      <c r="D498" s="5">
        <v>23</v>
      </c>
      <c r="E498" s="5">
        <v>22</v>
      </c>
      <c r="F498" s="5">
        <v>1</v>
      </c>
      <c r="G498" s="5">
        <v>0</v>
      </c>
    </row>
    <row r="499" spans="1:7" x14ac:dyDescent="0.25">
      <c r="A499" t="s">
        <v>175</v>
      </c>
      <c r="B499" t="s">
        <v>184</v>
      </c>
      <c r="C499">
        <v>4</v>
      </c>
      <c r="D499">
        <v>4</v>
      </c>
      <c r="E499">
        <v>4</v>
      </c>
      <c r="F499">
        <v>0</v>
      </c>
      <c r="G499">
        <v>0</v>
      </c>
    </row>
    <row r="500" spans="1:7" x14ac:dyDescent="0.25">
      <c r="A500" s="5" t="s">
        <v>175</v>
      </c>
      <c r="B500" s="5" t="s">
        <v>18</v>
      </c>
      <c r="C500" s="5">
        <v>25</v>
      </c>
      <c r="D500" s="5">
        <v>24</v>
      </c>
      <c r="E500" s="5">
        <v>18</v>
      </c>
      <c r="F500" s="5">
        <v>6</v>
      </c>
      <c r="G500" s="5">
        <v>0</v>
      </c>
    </row>
    <row r="501" spans="1:7" x14ac:dyDescent="0.25">
      <c r="A501" s="5" t="s">
        <v>39</v>
      </c>
      <c r="B501" s="5" t="s">
        <v>11</v>
      </c>
      <c r="C501" s="5">
        <v>5</v>
      </c>
      <c r="D501" s="5">
        <v>5</v>
      </c>
      <c r="E501" s="5">
        <v>3</v>
      </c>
      <c r="F501" s="5">
        <v>2</v>
      </c>
      <c r="G501" s="5">
        <v>0</v>
      </c>
    </row>
    <row r="502" spans="1:7" x14ac:dyDescent="0.25">
      <c r="A502" s="5" t="s">
        <v>39</v>
      </c>
      <c r="B502" s="5" t="s">
        <v>10</v>
      </c>
      <c r="C502" s="5">
        <v>21</v>
      </c>
      <c r="D502" s="5">
        <v>18</v>
      </c>
      <c r="E502" s="5">
        <v>11</v>
      </c>
      <c r="F502" s="5">
        <v>7</v>
      </c>
      <c r="G502" s="5">
        <v>0</v>
      </c>
    </row>
    <row r="503" spans="1:7" x14ac:dyDescent="0.25">
      <c r="A503" t="s">
        <v>39</v>
      </c>
      <c r="B503" t="s">
        <v>7</v>
      </c>
      <c r="C503">
        <v>2</v>
      </c>
      <c r="D503">
        <v>2</v>
      </c>
      <c r="E503">
        <v>1</v>
      </c>
      <c r="F503">
        <v>1</v>
      </c>
      <c r="G503">
        <v>0</v>
      </c>
    </row>
    <row r="504" spans="1:7" x14ac:dyDescent="0.25">
      <c r="A504" t="s">
        <v>39</v>
      </c>
      <c r="B504" t="s">
        <v>8</v>
      </c>
      <c r="C504">
        <v>54</v>
      </c>
      <c r="D504">
        <v>51</v>
      </c>
      <c r="E504">
        <v>29</v>
      </c>
      <c r="F504">
        <v>22</v>
      </c>
      <c r="G504">
        <v>1</v>
      </c>
    </row>
    <row r="505" spans="1:7" x14ac:dyDescent="0.25">
      <c r="A505" t="s">
        <v>39</v>
      </c>
      <c r="B505" t="s">
        <v>13</v>
      </c>
      <c r="C505">
        <v>4</v>
      </c>
      <c r="D505">
        <v>4</v>
      </c>
      <c r="E505">
        <v>2</v>
      </c>
      <c r="F505">
        <v>2</v>
      </c>
      <c r="G505">
        <v>0</v>
      </c>
    </row>
    <row r="506" spans="1:7" x14ac:dyDescent="0.25">
      <c r="A506" t="s">
        <v>39</v>
      </c>
      <c r="B506" t="s">
        <v>17</v>
      </c>
      <c r="C506">
        <v>19</v>
      </c>
      <c r="D506">
        <v>19</v>
      </c>
      <c r="E506">
        <v>18</v>
      </c>
      <c r="F506">
        <v>1</v>
      </c>
      <c r="G506">
        <v>0</v>
      </c>
    </row>
    <row r="507" spans="1:7" x14ac:dyDescent="0.25">
      <c r="A507" t="s">
        <v>39</v>
      </c>
      <c r="B507" t="s">
        <v>5</v>
      </c>
      <c r="C507">
        <v>72</v>
      </c>
      <c r="D507">
        <v>70</v>
      </c>
      <c r="E507">
        <v>28</v>
      </c>
      <c r="F507">
        <v>42</v>
      </c>
      <c r="G507">
        <v>0</v>
      </c>
    </row>
    <row r="508" spans="1:7" x14ac:dyDescent="0.25">
      <c r="A508" t="s">
        <v>39</v>
      </c>
      <c r="B508" t="s">
        <v>16</v>
      </c>
      <c r="C508">
        <v>43</v>
      </c>
      <c r="D508">
        <v>42</v>
      </c>
      <c r="E508">
        <v>29</v>
      </c>
      <c r="F508">
        <v>13</v>
      </c>
      <c r="G508">
        <v>0</v>
      </c>
    </row>
    <row r="509" spans="1:7" x14ac:dyDescent="0.25">
      <c r="A509" t="s">
        <v>39</v>
      </c>
      <c r="B509" t="s">
        <v>6</v>
      </c>
      <c r="C509">
        <v>147</v>
      </c>
      <c r="D509">
        <v>136</v>
      </c>
      <c r="E509">
        <v>84</v>
      </c>
      <c r="F509">
        <v>52</v>
      </c>
      <c r="G509">
        <v>2</v>
      </c>
    </row>
    <row r="510" spans="1:7" x14ac:dyDescent="0.25">
      <c r="A510" t="s">
        <v>39</v>
      </c>
      <c r="B510" t="s">
        <v>15</v>
      </c>
      <c r="C510">
        <v>53</v>
      </c>
      <c r="D510">
        <v>36</v>
      </c>
      <c r="E510">
        <v>18</v>
      </c>
      <c r="F510">
        <v>18</v>
      </c>
      <c r="G510">
        <v>0</v>
      </c>
    </row>
    <row r="511" spans="1:7" x14ac:dyDescent="0.25">
      <c r="A511" t="s">
        <v>39</v>
      </c>
      <c r="B511" t="s">
        <v>2</v>
      </c>
      <c r="C511">
        <v>7</v>
      </c>
      <c r="D511">
        <v>4</v>
      </c>
      <c r="E511">
        <v>2</v>
      </c>
      <c r="F511">
        <v>2</v>
      </c>
      <c r="G511">
        <v>0</v>
      </c>
    </row>
    <row r="512" spans="1:7" x14ac:dyDescent="0.25">
      <c r="A512" t="s">
        <v>39</v>
      </c>
      <c r="B512" t="s">
        <v>184</v>
      </c>
      <c r="C512">
        <v>38</v>
      </c>
      <c r="D512">
        <v>36</v>
      </c>
      <c r="E512">
        <v>33</v>
      </c>
      <c r="F512">
        <v>3</v>
      </c>
      <c r="G512">
        <v>0</v>
      </c>
    </row>
    <row r="513" spans="1:7" x14ac:dyDescent="0.25">
      <c r="A513" t="s">
        <v>39</v>
      </c>
      <c r="B513" t="s">
        <v>9</v>
      </c>
      <c r="C513">
        <v>36</v>
      </c>
      <c r="D513">
        <v>35</v>
      </c>
      <c r="E513">
        <v>22</v>
      </c>
      <c r="F513">
        <v>13</v>
      </c>
      <c r="G513">
        <v>0</v>
      </c>
    </row>
    <row r="514" spans="1:7" x14ac:dyDescent="0.25">
      <c r="A514" s="5" t="s">
        <v>39</v>
      </c>
      <c r="B514" s="5" t="s">
        <v>14</v>
      </c>
      <c r="C514" s="5">
        <v>65</v>
      </c>
      <c r="D514" s="5">
        <v>62</v>
      </c>
      <c r="E514" s="5">
        <v>62</v>
      </c>
      <c r="F514" s="5">
        <v>0</v>
      </c>
      <c r="G514" s="5">
        <v>0</v>
      </c>
    </row>
    <row r="515" spans="1:7" x14ac:dyDescent="0.25">
      <c r="A515" t="s">
        <v>39</v>
      </c>
      <c r="B515" t="s">
        <v>18</v>
      </c>
      <c r="C515">
        <v>113</v>
      </c>
      <c r="D515">
        <v>112</v>
      </c>
      <c r="E515">
        <v>93</v>
      </c>
      <c r="F515">
        <v>19</v>
      </c>
      <c r="G515">
        <v>1</v>
      </c>
    </row>
    <row r="516" spans="1:7" x14ac:dyDescent="0.25">
      <c r="A516" s="5" t="s">
        <v>123</v>
      </c>
      <c r="B516" s="5" t="s">
        <v>10</v>
      </c>
      <c r="C516" s="5">
        <v>4</v>
      </c>
      <c r="D516" s="5">
        <v>4</v>
      </c>
      <c r="E516" s="5">
        <v>3</v>
      </c>
      <c r="F516" s="5">
        <v>1</v>
      </c>
      <c r="G516" s="5">
        <v>0</v>
      </c>
    </row>
    <row r="517" spans="1:7" x14ac:dyDescent="0.25">
      <c r="A517" t="s">
        <v>123</v>
      </c>
      <c r="B517" t="s">
        <v>9</v>
      </c>
      <c r="C517">
        <v>28</v>
      </c>
      <c r="D517">
        <v>27</v>
      </c>
      <c r="E517">
        <v>7</v>
      </c>
      <c r="F517">
        <v>20</v>
      </c>
      <c r="G517">
        <v>0</v>
      </c>
    </row>
    <row r="518" spans="1:7" x14ac:dyDescent="0.25">
      <c r="A518" t="s">
        <v>123</v>
      </c>
      <c r="B518" t="s">
        <v>184</v>
      </c>
      <c r="C518">
        <v>18</v>
      </c>
      <c r="D518">
        <v>18</v>
      </c>
      <c r="E518">
        <v>12</v>
      </c>
      <c r="F518">
        <v>6</v>
      </c>
      <c r="G518">
        <v>0</v>
      </c>
    </row>
    <row r="519" spans="1:7" x14ac:dyDescent="0.25">
      <c r="A519" t="s">
        <v>123</v>
      </c>
      <c r="B519" t="s">
        <v>2</v>
      </c>
      <c r="C519">
        <v>2</v>
      </c>
      <c r="D519">
        <v>1</v>
      </c>
      <c r="E519">
        <v>0</v>
      </c>
      <c r="F519">
        <v>1</v>
      </c>
      <c r="G519">
        <v>0</v>
      </c>
    </row>
    <row r="520" spans="1:7" x14ac:dyDescent="0.25">
      <c r="A520" s="5" t="s">
        <v>123</v>
      </c>
      <c r="B520" s="5" t="s">
        <v>4</v>
      </c>
      <c r="C520" s="5">
        <v>1</v>
      </c>
      <c r="D520" s="5">
        <v>0</v>
      </c>
      <c r="E520" s="5">
        <v>0</v>
      </c>
      <c r="F520" s="5">
        <v>0</v>
      </c>
      <c r="G520" s="5">
        <v>0</v>
      </c>
    </row>
    <row r="521" spans="1:7" x14ac:dyDescent="0.25">
      <c r="A521" t="s">
        <v>123</v>
      </c>
      <c r="B521" t="s">
        <v>18</v>
      </c>
      <c r="C521">
        <v>24</v>
      </c>
      <c r="D521">
        <v>22</v>
      </c>
      <c r="E521">
        <v>16</v>
      </c>
      <c r="F521">
        <v>6</v>
      </c>
      <c r="G521">
        <v>1</v>
      </c>
    </row>
    <row r="522" spans="1:7" x14ac:dyDescent="0.25">
      <c r="A522" t="s">
        <v>123</v>
      </c>
      <c r="B522" t="s">
        <v>17</v>
      </c>
      <c r="C522">
        <v>5</v>
      </c>
      <c r="D522">
        <v>5</v>
      </c>
      <c r="E522">
        <v>5</v>
      </c>
      <c r="F522">
        <v>0</v>
      </c>
      <c r="G522">
        <v>0</v>
      </c>
    </row>
    <row r="523" spans="1:7" x14ac:dyDescent="0.25">
      <c r="A523" t="s">
        <v>123</v>
      </c>
      <c r="B523" t="s">
        <v>6</v>
      </c>
      <c r="C523">
        <v>8</v>
      </c>
      <c r="D523">
        <v>8</v>
      </c>
      <c r="E523">
        <v>0</v>
      </c>
      <c r="F523">
        <v>8</v>
      </c>
      <c r="G523">
        <v>0</v>
      </c>
    </row>
    <row r="524" spans="1:7" x14ac:dyDescent="0.25">
      <c r="A524" t="s">
        <v>123</v>
      </c>
      <c r="B524" t="s">
        <v>14</v>
      </c>
      <c r="C524">
        <v>41</v>
      </c>
      <c r="D524">
        <v>38</v>
      </c>
      <c r="E524">
        <v>35</v>
      </c>
      <c r="F524">
        <v>3</v>
      </c>
      <c r="G524">
        <v>0</v>
      </c>
    </row>
    <row r="525" spans="1:7" x14ac:dyDescent="0.25">
      <c r="A525" t="s">
        <v>123</v>
      </c>
      <c r="B525" t="s">
        <v>16</v>
      </c>
      <c r="C525">
        <v>2</v>
      </c>
      <c r="D525">
        <v>2</v>
      </c>
      <c r="E525">
        <v>1</v>
      </c>
      <c r="F525">
        <v>1</v>
      </c>
      <c r="G525">
        <v>0</v>
      </c>
    </row>
    <row r="526" spans="1:7" x14ac:dyDescent="0.25">
      <c r="A526" t="s">
        <v>123</v>
      </c>
      <c r="B526" t="s">
        <v>8</v>
      </c>
      <c r="C526">
        <v>48</v>
      </c>
      <c r="D526">
        <v>46</v>
      </c>
      <c r="E526">
        <v>17</v>
      </c>
      <c r="F526">
        <v>29</v>
      </c>
      <c r="G526">
        <v>0</v>
      </c>
    </row>
    <row r="527" spans="1:7" x14ac:dyDescent="0.25">
      <c r="A527" t="s">
        <v>123</v>
      </c>
      <c r="B527" t="s">
        <v>5</v>
      </c>
      <c r="C527">
        <v>15</v>
      </c>
      <c r="D527">
        <v>15</v>
      </c>
      <c r="E527">
        <v>3</v>
      </c>
      <c r="F527">
        <v>12</v>
      </c>
      <c r="G527">
        <v>0</v>
      </c>
    </row>
    <row r="528" spans="1:7" x14ac:dyDescent="0.25">
      <c r="A528" t="s">
        <v>123</v>
      </c>
      <c r="B528" t="s">
        <v>15</v>
      </c>
      <c r="C528">
        <v>23</v>
      </c>
      <c r="D528">
        <v>17</v>
      </c>
      <c r="E528">
        <v>14</v>
      </c>
      <c r="F528">
        <v>3</v>
      </c>
      <c r="G528">
        <v>1</v>
      </c>
    </row>
    <row r="529" spans="1:7" x14ac:dyDescent="0.25">
      <c r="A529" s="5" t="s">
        <v>123</v>
      </c>
      <c r="B529" s="5" t="s">
        <v>13</v>
      </c>
      <c r="C529" s="5">
        <v>3</v>
      </c>
      <c r="D529" s="5">
        <v>3</v>
      </c>
      <c r="E529" s="5">
        <v>2</v>
      </c>
      <c r="F529" s="5">
        <v>1</v>
      </c>
      <c r="G529" s="5">
        <v>0</v>
      </c>
    </row>
    <row r="530" spans="1:7" x14ac:dyDescent="0.25">
      <c r="A530" t="s">
        <v>85</v>
      </c>
      <c r="B530" t="s">
        <v>6</v>
      </c>
      <c r="C530">
        <v>4</v>
      </c>
      <c r="D530">
        <v>4</v>
      </c>
      <c r="E530">
        <v>0</v>
      </c>
      <c r="F530">
        <v>4</v>
      </c>
      <c r="G530">
        <v>0</v>
      </c>
    </row>
    <row r="531" spans="1:7" x14ac:dyDescent="0.25">
      <c r="A531" t="s">
        <v>85</v>
      </c>
      <c r="B531" t="s">
        <v>8</v>
      </c>
      <c r="C531">
        <v>25</v>
      </c>
      <c r="D531">
        <v>24</v>
      </c>
      <c r="E531">
        <v>17</v>
      </c>
      <c r="F531">
        <v>7</v>
      </c>
      <c r="G531">
        <v>0</v>
      </c>
    </row>
    <row r="532" spans="1:7" x14ac:dyDescent="0.25">
      <c r="A532" t="s">
        <v>85</v>
      </c>
      <c r="B532" t="s">
        <v>16</v>
      </c>
      <c r="C532">
        <v>6</v>
      </c>
      <c r="D532">
        <v>6</v>
      </c>
      <c r="E532">
        <v>4</v>
      </c>
      <c r="F532">
        <v>2</v>
      </c>
      <c r="G532">
        <v>0</v>
      </c>
    </row>
    <row r="533" spans="1:7" x14ac:dyDescent="0.25">
      <c r="A533" t="s">
        <v>85</v>
      </c>
      <c r="B533" t="s">
        <v>9</v>
      </c>
      <c r="C533">
        <v>7</v>
      </c>
      <c r="D533">
        <v>7</v>
      </c>
      <c r="E533">
        <v>4</v>
      </c>
      <c r="F533">
        <v>3</v>
      </c>
      <c r="G533">
        <v>0</v>
      </c>
    </row>
    <row r="534" spans="1:7" x14ac:dyDescent="0.25">
      <c r="A534" s="5" t="s">
        <v>85</v>
      </c>
      <c r="B534" s="5" t="s">
        <v>2</v>
      </c>
      <c r="C534" s="5">
        <v>3</v>
      </c>
      <c r="D534" s="5">
        <v>2</v>
      </c>
      <c r="E534" s="5">
        <v>1</v>
      </c>
      <c r="F534" s="5">
        <v>1</v>
      </c>
      <c r="G534" s="5">
        <v>0</v>
      </c>
    </row>
    <row r="535" spans="1:7" x14ac:dyDescent="0.25">
      <c r="A535" t="s">
        <v>85</v>
      </c>
      <c r="B535" t="s">
        <v>5</v>
      </c>
      <c r="C535">
        <v>13</v>
      </c>
      <c r="D535">
        <v>13</v>
      </c>
      <c r="E535">
        <v>5</v>
      </c>
      <c r="F535">
        <v>8</v>
      </c>
      <c r="G535">
        <v>0</v>
      </c>
    </row>
    <row r="536" spans="1:7" x14ac:dyDescent="0.25">
      <c r="A536" s="5" t="s">
        <v>85</v>
      </c>
      <c r="B536" s="5" t="s">
        <v>15</v>
      </c>
      <c r="C536" s="5">
        <v>23</v>
      </c>
      <c r="D536" s="5">
        <v>20</v>
      </c>
      <c r="E536" s="5">
        <v>9</v>
      </c>
      <c r="F536" s="5">
        <v>11</v>
      </c>
      <c r="G536" s="5">
        <v>0</v>
      </c>
    </row>
    <row r="537" spans="1:7" x14ac:dyDescent="0.25">
      <c r="A537" t="s">
        <v>85</v>
      </c>
      <c r="B537" t="s">
        <v>184</v>
      </c>
      <c r="C537">
        <v>8</v>
      </c>
      <c r="D537">
        <v>2</v>
      </c>
      <c r="E537">
        <v>2</v>
      </c>
      <c r="F537">
        <v>0</v>
      </c>
      <c r="G537">
        <v>0</v>
      </c>
    </row>
    <row r="538" spans="1:7" x14ac:dyDescent="0.25">
      <c r="A538" s="5" t="s">
        <v>85</v>
      </c>
      <c r="B538" s="5" t="s">
        <v>14</v>
      </c>
      <c r="C538" s="5">
        <v>12</v>
      </c>
      <c r="D538" s="5">
        <v>11</v>
      </c>
      <c r="E538" s="5">
        <v>11</v>
      </c>
      <c r="F538" s="5">
        <v>0</v>
      </c>
      <c r="G538" s="5">
        <v>0</v>
      </c>
    </row>
    <row r="539" spans="1:7" x14ac:dyDescent="0.25">
      <c r="A539" t="s">
        <v>85</v>
      </c>
      <c r="B539" t="s">
        <v>13</v>
      </c>
      <c r="C539">
        <v>1</v>
      </c>
      <c r="D539">
        <v>1</v>
      </c>
      <c r="E539">
        <v>1</v>
      </c>
      <c r="F539">
        <v>0</v>
      </c>
      <c r="G539">
        <v>0</v>
      </c>
    </row>
    <row r="540" spans="1:7" x14ac:dyDescent="0.25">
      <c r="A540" t="s">
        <v>85</v>
      </c>
      <c r="B540" t="s">
        <v>17</v>
      </c>
      <c r="C540">
        <v>7</v>
      </c>
      <c r="D540">
        <v>5</v>
      </c>
      <c r="E540">
        <v>5</v>
      </c>
      <c r="F540">
        <v>0</v>
      </c>
      <c r="G540">
        <v>0</v>
      </c>
    </row>
    <row r="541" spans="1:7" x14ac:dyDescent="0.25">
      <c r="A541" t="s">
        <v>85</v>
      </c>
      <c r="B541" t="s">
        <v>10</v>
      </c>
      <c r="C541">
        <v>4</v>
      </c>
      <c r="D541">
        <v>4</v>
      </c>
      <c r="E541">
        <v>3</v>
      </c>
      <c r="F541">
        <v>1</v>
      </c>
      <c r="G541">
        <v>0</v>
      </c>
    </row>
    <row r="542" spans="1:7" x14ac:dyDescent="0.25">
      <c r="A542" t="s">
        <v>85</v>
      </c>
      <c r="B542" t="s">
        <v>18</v>
      </c>
      <c r="C542">
        <v>11</v>
      </c>
      <c r="D542">
        <v>9</v>
      </c>
      <c r="E542">
        <v>9</v>
      </c>
      <c r="F542">
        <v>0</v>
      </c>
      <c r="G542">
        <v>0</v>
      </c>
    </row>
    <row r="543" spans="1:7" x14ac:dyDescent="0.25">
      <c r="A543" t="s">
        <v>119</v>
      </c>
      <c r="B543" t="s">
        <v>4</v>
      </c>
      <c r="C543">
        <v>2</v>
      </c>
      <c r="D543">
        <v>0</v>
      </c>
      <c r="E543">
        <v>0</v>
      </c>
      <c r="F543">
        <v>0</v>
      </c>
      <c r="G543">
        <v>0</v>
      </c>
    </row>
    <row r="544" spans="1:7" x14ac:dyDescent="0.25">
      <c r="A544" t="s">
        <v>119</v>
      </c>
      <c r="B544" t="s">
        <v>2</v>
      </c>
      <c r="C544">
        <v>2</v>
      </c>
      <c r="D544">
        <v>2</v>
      </c>
      <c r="E544">
        <v>2</v>
      </c>
      <c r="F544">
        <v>0</v>
      </c>
      <c r="G544">
        <v>0</v>
      </c>
    </row>
    <row r="545" spans="1:7" x14ac:dyDescent="0.25">
      <c r="A545" t="s">
        <v>119</v>
      </c>
      <c r="B545" t="s">
        <v>16</v>
      </c>
      <c r="C545">
        <v>23</v>
      </c>
      <c r="D545">
        <v>23</v>
      </c>
      <c r="E545">
        <v>10</v>
      </c>
      <c r="F545">
        <v>13</v>
      </c>
      <c r="G545">
        <v>0</v>
      </c>
    </row>
    <row r="546" spans="1:7" x14ac:dyDescent="0.25">
      <c r="A546" t="s">
        <v>119</v>
      </c>
      <c r="B546" t="s">
        <v>6</v>
      </c>
      <c r="C546">
        <v>4</v>
      </c>
      <c r="D546">
        <v>4</v>
      </c>
      <c r="E546">
        <v>0</v>
      </c>
      <c r="F546">
        <v>4</v>
      </c>
      <c r="G546">
        <v>0</v>
      </c>
    </row>
    <row r="547" spans="1:7" x14ac:dyDescent="0.25">
      <c r="A547" s="5" t="s">
        <v>119</v>
      </c>
      <c r="B547" s="5" t="s">
        <v>14</v>
      </c>
      <c r="C547" s="5">
        <v>92</v>
      </c>
      <c r="D547" s="5">
        <v>92</v>
      </c>
      <c r="E547" s="5">
        <v>92</v>
      </c>
      <c r="F547" s="5">
        <v>0</v>
      </c>
      <c r="G547" s="5">
        <v>0</v>
      </c>
    </row>
    <row r="548" spans="1:7" x14ac:dyDescent="0.25">
      <c r="A548" s="5" t="s">
        <v>119</v>
      </c>
      <c r="B548" s="5" t="s">
        <v>15</v>
      </c>
      <c r="C548" s="5">
        <v>43</v>
      </c>
      <c r="D548" s="5">
        <v>38</v>
      </c>
      <c r="E548" s="5">
        <v>23</v>
      </c>
      <c r="F548" s="5">
        <v>15</v>
      </c>
      <c r="G548" s="5">
        <v>0</v>
      </c>
    </row>
    <row r="549" spans="1:7" x14ac:dyDescent="0.25">
      <c r="A549" t="s">
        <v>119</v>
      </c>
      <c r="B549" t="s">
        <v>18</v>
      </c>
      <c r="C549">
        <v>72</v>
      </c>
      <c r="D549">
        <v>70</v>
      </c>
      <c r="E549">
        <v>38</v>
      </c>
      <c r="F549">
        <v>32</v>
      </c>
      <c r="G549">
        <v>0</v>
      </c>
    </row>
    <row r="550" spans="1:7" x14ac:dyDescent="0.25">
      <c r="A550" t="s">
        <v>119</v>
      </c>
      <c r="B550" t="s">
        <v>13</v>
      </c>
      <c r="C550">
        <v>2</v>
      </c>
      <c r="D550">
        <v>2</v>
      </c>
      <c r="E550">
        <v>1</v>
      </c>
      <c r="F550">
        <v>1</v>
      </c>
      <c r="G550">
        <v>0</v>
      </c>
    </row>
    <row r="551" spans="1:7" x14ac:dyDescent="0.25">
      <c r="A551" t="s">
        <v>119</v>
      </c>
      <c r="B551" t="s">
        <v>8</v>
      </c>
      <c r="C551">
        <v>93</v>
      </c>
      <c r="D551">
        <v>90</v>
      </c>
      <c r="E551">
        <v>33</v>
      </c>
      <c r="F551">
        <v>57</v>
      </c>
      <c r="G551">
        <v>1</v>
      </c>
    </row>
    <row r="552" spans="1:7" x14ac:dyDescent="0.25">
      <c r="A552" t="s">
        <v>119</v>
      </c>
      <c r="B552" t="s">
        <v>10</v>
      </c>
      <c r="C552">
        <v>10</v>
      </c>
      <c r="D552">
        <v>10</v>
      </c>
      <c r="E552">
        <v>5</v>
      </c>
      <c r="F552">
        <v>5</v>
      </c>
      <c r="G552">
        <v>0</v>
      </c>
    </row>
    <row r="553" spans="1:7" x14ac:dyDescent="0.25">
      <c r="A553" s="5" t="s">
        <v>119</v>
      </c>
      <c r="B553" s="5" t="s">
        <v>5</v>
      </c>
      <c r="C553" s="5">
        <v>22</v>
      </c>
      <c r="D553" s="5">
        <v>21</v>
      </c>
      <c r="E553" s="5">
        <v>7</v>
      </c>
      <c r="F553" s="5">
        <v>14</v>
      </c>
      <c r="G553" s="5">
        <v>0</v>
      </c>
    </row>
    <row r="554" spans="1:7" x14ac:dyDescent="0.25">
      <c r="A554" t="s">
        <v>119</v>
      </c>
      <c r="B554" t="s">
        <v>9</v>
      </c>
      <c r="C554">
        <v>33</v>
      </c>
      <c r="D554">
        <v>33</v>
      </c>
      <c r="E554">
        <v>15</v>
      </c>
      <c r="F554">
        <v>18</v>
      </c>
      <c r="G554">
        <v>0</v>
      </c>
    </row>
    <row r="555" spans="1:7" x14ac:dyDescent="0.25">
      <c r="A555" t="s">
        <v>119</v>
      </c>
      <c r="B555" t="s">
        <v>17</v>
      </c>
      <c r="C555">
        <v>18</v>
      </c>
      <c r="D555">
        <v>17</v>
      </c>
      <c r="E555">
        <v>10</v>
      </c>
      <c r="F555">
        <v>7</v>
      </c>
      <c r="G555">
        <v>0</v>
      </c>
    </row>
    <row r="556" spans="1:7" x14ac:dyDescent="0.25">
      <c r="A556" t="s">
        <v>119</v>
      </c>
      <c r="B556" t="s">
        <v>184</v>
      </c>
      <c r="C556">
        <v>19</v>
      </c>
      <c r="D556">
        <v>18</v>
      </c>
      <c r="E556">
        <v>14</v>
      </c>
      <c r="F556">
        <v>4</v>
      </c>
      <c r="G556">
        <v>0</v>
      </c>
    </row>
    <row r="557" spans="1:7" x14ac:dyDescent="0.25">
      <c r="A557" s="5" t="s">
        <v>153</v>
      </c>
      <c r="B557" s="5" t="s">
        <v>10</v>
      </c>
      <c r="C557" s="5">
        <v>1</v>
      </c>
      <c r="D557" s="5">
        <v>1</v>
      </c>
      <c r="E557" s="5">
        <v>1</v>
      </c>
      <c r="F557" s="5">
        <v>0</v>
      </c>
      <c r="G557" s="5">
        <v>0</v>
      </c>
    </row>
    <row r="558" spans="1:7" x14ac:dyDescent="0.25">
      <c r="A558" t="s">
        <v>153</v>
      </c>
      <c r="B558" t="s">
        <v>2</v>
      </c>
      <c r="C558">
        <v>3</v>
      </c>
      <c r="D558">
        <v>1</v>
      </c>
      <c r="E558">
        <v>1</v>
      </c>
      <c r="F558">
        <v>0</v>
      </c>
      <c r="G558">
        <v>0</v>
      </c>
    </row>
    <row r="559" spans="1:7" x14ac:dyDescent="0.25">
      <c r="A559" t="s">
        <v>153</v>
      </c>
      <c r="B559" t="s">
        <v>8</v>
      </c>
      <c r="C559">
        <v>40</v>
      </c>
      <c r="D559">
        <v>35</v>
      </c>
      <c r="E559">
        <v>32</v>
      </c>
      <c r="F559">
        <v>3</v>
      </c>
      <c r="G559">
        <v>0</v>
      </c>
    </row>
    <row r="560" spans="1:7" x14ac:dyDescent="0.25">
      <c r="A560" t="s">
        <v>153</v>
      </c>
      <c r="B560" t="s">
        <v>6</v>
      </c>
      <c r="C560">
        <v>74</v>
      </c>
      <c r="D560">
        <v>70</v>
      </c>
      <c r="E560">
        <v>62</v>
      </c>
      <c r="F560">
        <v>8</v>
      </c>
      <c r="G560">
        <v>0</v>
      </c>
    </row>
    <row r="561" spans="1:7" x14ac:dyDescent="0.25">
      <c r="A561" t="s">
        <v>153</v>
      </c>
      <c r="B561" t="s">
        <v>5</v>
      </c>
      <c r="C561">
        <v>36</v>
      </c>
      <c r="D561">
        <v>34</v>
      </c>
      <c r="E561">
        <v>32</v>
      </c>
      <c r="F561">
        <v>2</v>
      </c>
      <c r="G561">
        <v>0</v>
      </c>
    </row>
    <row r="562" spans="1:7" x14ac:dyDescent="0.25">
      <c r="A562" t="s">
        <v>153</v>
      </c>
      <c r="B562" t="s">
        <v>15</v>
      </c>
      <c r="C562">
        <v>22</v>
      </c>
      <c r="D562">
        <v>20</v>
      </c>
      <c r="E562">
        <v>20</v>
      </c>
      <c r="F562">
        <v>0</v>
      </c>
      <c r="G562">
        <v>0</v>
      </c>
    </row>
    <row r="563" spans="1:7" x14ac:dyDescent="0.25">
      <c r="A563" t="s">
        <v>153</v>
      </c>
      <c r="B563" t="s">
        <v>18</v>
      </c>
      <c r="C563">
        <v>45</v>
      </c>
      <c r="D563">
        <v>45</v>
      </c>
      <c r="E563">
        <v>44</v>
      </c>
      <c r="F563">
        <v>1</v>
      </c>
      <c r="G563">
        <v>0</v>
      </c>
    </row>
    <row r="564" spans="1:7" x14ac:dyDescent="0.25">
      <c r="A564" t="s">
        <v>153</v>
      </c>
      <c r="B564" t="s">
        <v>17</v>
      </c>
      <c r="C564">
        <v>13</v>
      </c>
      <c r="D564">
        <v>13</v>
      </c>
      <c r="E564">
        <v>13</v>
      </c>
      <c r="F564">
        <v>0</v>
      </c>
      <c r="G564">
        <v>0</v>
      </c>
    </row>
    <row r="565" spans="1:7" x14ac:dyDescent="0.25">
      <c r="A565" t="s">
        <v>153</v>
      </c>
      <c r="B565" t="s">
        <v>11</v>
      </c>
      <c r="C565">
        <v>1</v>
      </c>
      <c r="D565">
        <v>1</v>
      </c>
      <c r="E565">
        <v>1</v>
      </c>
      <c r="F565">
        <v>0</v>
      </c>
      <c r="G565">
        <v>0</v>
      </c>
    </row>
    <row r="566" spans="1:7" x14ac:dyDescent="0.25">
      <c r="A566" t="s">
        <v>153</v>
      </c>
      <c r="B566" t="s">
        <v>14</v>
      </c>
      <c r="C566">
        <v>61</v>
      </c>
      <c r="D566">
        <v>61</v>
      </c>
      <c r="E566">
        <v>61</v>
      </c>
      <c r="F566">
        <v>0</v>
      </c>
      <c r="G566">
        <v>0</v>
      </c>
    </row>
    <row r="567" spans="1:7" x14ac:dyDescent="0.25">
      <c r="A567" s="5" t="s">
        <v>153</v>
      </c>
      <c r="B567" s="5" t="s">
        <v>16</v>
      </c>
      <c r="C567" s="5">
        <v>21</v>
      </c>
      <c r="D567" s="5">
        <v>21</v>
      </c>
      <c r="E567" s="5">
        <v>20</v>
      </c>
      <c r="F567" s="5">
        <v>1</v>
      </c>
      <c r="G567" s="5">
        <v>0</v>
      </c>
    </row>
    <row r="568" spans="1:7" x14ac:dyDescent="0.25">
      <c r="A568" t="s">
        <v>153</v>
      </c>
      <c r="B568" t="s">
        <v>9</v>
      </c>
      <c r="C568">
        <v>33</v>
      </c>
      <c r="D568">
        <v>31</v>
      </c>
      <c r="E568">
        <v>27</v>
      </c>
      <c r="F568">
        <v>4</v>
      </c>
      <c r="G568">
        <v>0</v>
      </c>
    </row>
    <row r="569" spans="1:7" x14ac:dyDescent="0.25">
      <c r="A569" s="5" t="s">
        <v>153</v>
      </c>
      <c r="B569" s="5" t="s">
        <v>184</v>
      </c>
      <c r="C569" s="5">
        <v>35</v>
      </c>
      <c r="D569" s="5">
        <v>33</v>
      </c>
      <c r="E569" s="5">
        <v>33</v>
      </c>
      <c r="F569" s="5">
        <v>0</v>
      </c>
      <c r="G569" s="5">
        <v>0</v>
      </c>
    </row>
    <row r="570" spans="1:7" x14ac:dyDescent="0.25">
      <c r="A570" t="s">
        <v>69</v>
      </c>
      <c r="B570" t="s">
        <v>9</v>
      </c>
      <c r="C570">
        <v>33</v>
      </c>
      <c r="D570">
        <v>33</v>
      </c>
      <c r="E570">
        <v>8</v>
      </c>
      <c r="F570">
        <v>25</v>
      </c>
      <c r="G570">
        <v>0</v>
      </c>
    </row>
    <row r="571" spans="1:7" x14ac:dyDescent="0.25">
      <c r="A571" s="5" t="s">
        <v>69</v>
      </c>
      <c r="B571" s="5" t="s">
        <v>8</v>
      </c>
      <c r="C571" s="5">
        <v>143</v>
      </c>
      <c r="D571" s="5">
        <v>136</v>
      </c>
      <c r="E571" s="5">
        <v>32</v>
      </c>
      <c r="F571" s="5">
        <v>104</v>
      </c>
      <c r="G571" s="5">
        <v>0</v>
      </c>
    </row>
    <row r="572" spans="1:7" x14ac:dyDescent="0.25">
      <c r="A572" t="s">
        <v>69</v>
      </c>
      <c r="B572" t="s">
        <v>2</v>
      </c>
      <c r="C572">
        <v>3</v>
      </c>
      <c r="D572">
        <v>3</v>
      </c>
      <c r="E572">
        <v>2</v>
      </c>
      <c r="F572">
        <v>1</v>
      </c>
      <c r="G572">
        <v>0</v>
      </c>
    </row>
    <row r="573" spans="1:7" x14ac:dyDescent="0.25">
      <c r="A573" t="s">
        <v>69</v>
      </c>
      <c r="B573" t="s">
        <v>10</v>
      </c>
      <c r="C573">
        <v>1</v>
      </c>
      <c r="D573">
        <v>1</v>
      </c>
      <c r="E573">
        <v>0</v>
      </c>
      <c r="F573">
        <v>1</v>
      </c>
      <c r="G573">
        <v>0</v>
      </c>
    </row>
    <row r="574" spans="1:7" x14ac:dyDescent="0.25">
      <c r="A574" t="s">
        <v>69</v>
      </c>
      <c r="B574" t="s">
        <v>6</v>
      </c>
      <c r="C574">
        <v>4</v>
      </c>
      <c r="D574">
        <v>4</v>
      </c>
      <c r="E574">
        <v>0</v>
      </c>
      <c r="F574">
        <v>4</v>
      </c>
      <c r="G574">
        <v>0</v>
      </c>
    </row>
    <row r="575" spans="1:7" x14ac:dyDescent="0.25">
      <c r="A575" t="s">
        <v>69</v>
      </c>
      <c r="B575" t="s">
        <v>184</v>
      </c>
      <c r="C575">
        <v>27</v>
      </c>
      <c r="D575">
        <v>24</v>
      </c>
      <c r="E575">
        <v>9</v>
      </c>
      <c r="F575">
        <v>15</v>
      </c>
      <c r="G575">
        <v>1</v>
      </c>
    </row>
    <row r="576" spans="1:7" x14ac:dyDescent="0.25">
      <c r="A576" t="s">
        <v>69</v>
      </c>
      <c r="B576" t="s">
        <v>14</v>
      </c>
      <c r="C576">
        <v>32</v>
      </c>
      <c r="D576">
        <v>31</v>
      </c>
      <c r="E576">
        <v>28</v>
      </c>
      <c r="F576">
        <v>3</v>
      </c>
      <c r="G576">
        <v>0</v>
      </c>
    </row>
    <row r="577" spans="1:7" x14ac:dyDescent="0.25">
      <c r="A577" s="5" t="s">
        <v>69</v>
      </c>
      <c r="B577" s="5" t="s">
        <v>18</v>
      </c>
      <c r="C577" s="5">
        <v>83</v>
      </c>
      <c r="D577" s="5">
        <v>82</v>
      </c>
      <c r="E577" s="5">
        <v>52</v>
      </c>
      <c r="F577" s="5">
        <v>30</v>
      </c>
      <c r="G577" s="5">
        <v>0</v>
      </c>
    </row>
    <row r="578" spans="1:7" x14ac:dyDescent="0.25">
      <c r="A578" t="s">
        <v>69</v>
      </c>
      <c r="B578" t="s">
        <v>13</v>
      </c>
      <c r="C578">
        <v>7</v>
      </c>
      <c r="D578">
        <v>7</v>
      </c>
      <c r="E578">
        <v>2</v>
      </c>
      <c r="F578">
        <v>5</v>
      </c>
      <c r="G578">
        <v>0</v>
      </c>
    </row>
    <row r="579" spans="1:7" x14ac:dyDescent="0.25">
      <c r="A579" t="s">
        <v>69</v>
      </c>
      <c r="B579" t="s">
        <v>15</v>
      </c>
      <c r="C579">
        <v>12</v>
      </c>
      <c r="D579">
        <v>11</v>
      </c>
      <c r="E579">
        <v>9</v>
      </c>
      <c r="F579">
        <v>2</v>
      </c>
      <c r="G579">
        <v>0</v>
      </c>
    </row>
    <row r="580" spans="1:7" x14ac:dyDescent="0.25">
      <c r="A580" t="s">
        <v>69</v>
      </c>
      <c r="B580" t="s">
        <v>5</v>
      </c>
      <c r="C580">
        <v>9</v>
      </c>
      <c r="D580">
        <v>8</v>
      </c>
      <c r="E580">
        <v>1</v>
      </c>
      <c r="F580">
        <v>7</v>
      </c>
      <c r="G580">
        <v>0</v>
      </c>
    </row>
    <row r="581" spans="1:7" x14ac:dyDescent="0.25">
      <c r="A581" t="s">
        <v>69</v>
      </c>
      <c r="B581" t="s">
        <v>4</v>
      </c>
      <c r="C581">
        <v>6</v>
      </c>
      <c r="D581">
        <v>0</v>
      </c>
      <c r="E581">
        <v>0</v>
      </c>
      <c r="F581">
        <v>0</v>
      </c>
      <c r="G581">
        <v>0</v>
      </c>
    </row>
    <row r="582" spans="1:7" x14ac:dyDescent="0.25">
      <c r="A582" s="5" t="s">
        <v>69</v>
      </c>
      <c r="B582" s="5" t="s">
        <v>16</v>
      </c>
      <c r="C582" s="5">
        <v>1</v>
      </c>
      <c r="D582" s="5">
        <v>1</v>
      </c>
      <c r="E582" s="5">
        <v>0</v>
      </c>
      <c r="F582" s="5">
        <v>1</v>
      </c>
      <c r="G582" s="5">
        <v>0</v>
      </c>
    </row>
    <row r="583" spans="1:7" x14ac:dyDescent="0.25">
      <c r="A583" t="s">
        <v>86</v>
      </c>
      <c r="B583" t="s">
        <v>5</v>
      </c>
      <c r="C583">
        <v>28</v>
      </c>
      <c r="D583">
        <v>27</v>
      </c>
      <c r="E583">
        <v>13</v>
      </c>
      <c r="F583">
        <v>14</v>
      </c>
      <c r="G583">
        <v>1</v>
      </c>
    </row>
    <row r="584" spans="1:7" x14ac:dyDescent="0.25">
      <c r="A584" s="5" t="s">
        <v>86</v>
      </c>
      <c r="B584" s="5" t="s">
        <v>4</v>
      </c>
      <c r="C584" s="5">
        <v>1</v>
      </c>
      <c r="D584" s="5">
        <v>0</v>
      </c>
      <c r="E584" s="5">
        <v>0</v>
      </c>
      <c r="F584" s="5">
        <v>0</v>
      </c>
      <c r="G584" s="5">
        <v>0</v>
      </c>
    </row>
    <row r="585" spans="1:7" x14ac:dyDescent="0.25">
      <c r="A585" t="s">
        <v>86</v>
      </c>
      <c r="B585" t="s">
        <v>8</v>
      </c>
      <c r="C585">
        <v>100</v>
      </c>
      <c r="D585">
        <v>99</v>
      </c>
      <c r="E585">
        <v>70</v>
      </c>
      <c r="F585">
        <v>29</v>
      </c>
      <c r="G585">
        <v>0</v>
      </c>
    </row>
    <row r="586" spans="1:7" x14ac:dyDescent="0.25">
      <c r="A586" t="s">
        <v>86</v>
      </c>
      <c r="B586" t="s">
        <v>11</v>
      </c>
      <c r="C586">
        <v>4</v>
      </c>
      <c r="D586">
        <v>4</v>
      </c>
      <c r="E586">
        <v>4</v>
      </c>
      <c r="F586">
        <v>0</v>
      </c>
      <c r="G586">
        <v>0</v>
      </c>
    </row>
    <row r="587" spans="1:7" x14ac:dyDescent="0.25">
      <c r="A587" s="5" t="s">
        <v>86</v>
      </c>
      <c r="B587" s="5" t="s">
        <v>2</v>
      </c>
      <c r="C587" s="5">
        <v>23</v>
      </c>
      <c r="D587" s="5">
        <v>13</v>
      </c>
      <c r="E587" s="5">
        <v>10</v>
      </c>
      <c r="F587" s="5">
        <v>3</v>
      </c>
      <c r="G587" s="5">
        <v>0</v>
      </c>
    </row>
    <row r="588" spans="1:7" x14ac:dyDescent="0.25">
      <c r="A588" t="s">
        <v>86</v>
      </c>
      <c r="B588" t="s">
        <v>9</v>
      </c>
      <c r="C588">
        <v>53</v>
      </c>
      <c r="D588">
        <v>53</v>
      </c>
      <c r="E588">
        <v>41</v>
      </c>
      <c r="F588">
        <v>12</v>
      </c>
      <c r="G588">
        <v>0</v>
      </c>
    </row>
    <row r="589" spans="1:7" x14ac:dyDescent="0.25">
      <c r="A589" t="s">
        <v>86</v>
      </c>
      <c r="B589" t="s">
        <v>10</v>
      </c>
      <c r="C589">
        <v>1</v>
      </c>
      <c r="D589">
        <v>1</v>
      </c>
      <c r="E589">
        <v>1</v>
      </c>
      <c r="F589">
        <v>0</v>
      </c>
      <c r="G589">
        <v>0</v>
      </c>
    </row>
    <row r="590" spans="1:7" x14ac:dyDescent="0.25">
      <c r="A590" t="s">
        <v>86</v>
      </c>
      <c r="B590" t="s">
        <v>17</v>
      </c>
      <c r="C590">
        <v>15</v>
      </c>
      <c r="D590">
        <v>13</v>
      </c>
      <c r="E590">
        <v>12</v>
      </c>
      <c r="F590">
        <v>1</v>
      </c>
      <c r="G590">
        <v>0</v>
      </c>
    </row>
    <row r="591" spans="1:7" x14ac:dyDescent="0.25">
      <c r="A591" t="s">
        <v>86</v>
      </c>
      <c r="B591" t="s">
        <v>184</v>
      </c>
      <c r="C591">
        <v>42</v>
      </c>
      <c r="D591">
        <v>42</v>
      </c>
      <c r="E591">
        <v>37</v>
      </c>
      <c r="F591">
        <v>5</v>
      </c>
      <c r="G591">
        <v>0</v>
      </c>
    </row>
    <row r="592" spans="1:7" x14ac:dyDescent="0.25">
      <c r="A592" t="s">
        <v>86</v>
      </c>
      <c r="B592" t="s">
        <v>14</v>
      </c>
      <c r="C592">
        <v>38</v>
      </c>
      <c r="D592">
        <v>37</v>
      </c>
      <c r="E592">
        <v>35</v>
      </c>
      <c r="F592">
        <v>2</v>
      </c>
      <c r="G592">
        <v>0</v>
      </c>
    </row>
    <row r="593" spans="1:7" x14ac:dyDescent="0.25">
      <c r="A593" t="s">
        <v>86</v>
      </c>
      <c r="B593" t="s">
        <v>16</v>
      </c>
      <c r="C593">
        <v>24</v>
      </c>
      <c r="D593">
        <v>21</v>
      </c>
      <c r="E593">
        <v>17</v>
      </c>
      <c r="F593">
        <v>4</v>
      </c>
      <c r="G593">
        <v>0</v>
      </c>
    </row>
    <row r="594" spans="1:7" x14ac:dyDescent="0.25">
      <c r="A594" t="s">
        <v>86</v>
      </c>
      <c r="B594" t="s">
        <v>6</v>
      </c>
      <c r="C594">
        <v>46</v>
      </c>
      <c r="D594">
        <v>43</v>
      </c>
      <c r="E594">
        <v>24</v>
      </c>
      <c r="F594">
        <v>19</v>
      </c>
      <c r="G594">
        <v>0</v>
      </c>
    </row>
    <row r="595" spans="1:7" x14ac:dyDescent="0.25">
      <c r="A595" t="s">
        <v>86</v>
      </c>
      <c r="B595" t="s">
        <v>15</v>
      </c>
      <c r="C595">
        <v>30</v>
      </c>
      <c r="D595">
        <v>20</v>
      </c>
      <c r="E595">
        <v>20</v>
      </c>
      <c r="F595">
        <v>0</v>
      </c>
      <c r="G595">
        <v>3</v>
      </c>
    </row>
    <row r="596" spans="1:7" x14ac:dyDescent="0.25">
      <c r="A596" s="5" t="s">
        <v>86</v>
      </c>
      <c r="B596" s="5" t="s">
        <v>18</v>
      </c>
      <c r="C596" s="5">
        <v>48</v>
      </c>
      <c r="D596" s="5">
        <v>47</v>
      </c>
      <c r="E596" s="5">
        <v>38</v>
      </c>
      <c r="F596" s="5">
        <v>9</v>
      </c>
      <c r="G596" s="5">
        <v>0</v>
      </c>
    </row>
    <row r="597" spans="1:7" x14ac:dyDescent="0.25">
      <c r="A597" s="5" t="s">
        <v>126</v>
      </c>
      <c r="B597" s="5" t="s">
        <v>8</v>
      </c>
      <c r="C597" s="5">
        <v>25</v>
      </c>
      <c r="D597" s="5">
        <v>21</v>
      </c>
      <c r="E597" s="5">
        <v>8</v>
      </c>
      <c r="F597" s="5">
        <v>13</v>
      </c>
      <c r="G597" s="5">
        <v>0</v>
      </c>
    </row>
    <row r="598" spans="1:7" x14ac:dyDescent="0.25">
      <c r="A598" t="s">
        <v>126</v>
      </c>
      <c r="B598" t="s">
        <v>5</v>
      </c>
      <c r="C598">
        <v>58</v>
      </c>
      <c r="D598">
        <v>49</v>
      </c>
      <c r="E598">
        <v>12</v>
      </c>
      <c r="F598">
        <v>37</v>
      </c>
      <c r="G598">
        <v>0</v>
      </c>
    </row>
    <row r="599" spans="1:7" x14ac:dyDescent="0.25">
      <c r="A599" t="s">
        <v>126</v>
      </c>
      <c r="B599" t="s">
        <v>6</v>
      </c>
      <c r="C599">
        <v>6</v>
      </c>
      <c r="D599">
        <v>6</v>
      </c>
      <c r="E599">
        <v>0</v>
      </c>
      <c r="F599">
        <v>6</v>
      </c>
      <c r="G599">
        <v>0</v>
      </c>
    </row>
    <row r="600" spans="1:7" x14ac:dyDescent="0.25">
      <c r="A600" s="5" t="s">
        <v>126</v>
      </c>
      <c r="B600" s="5" t="s">
        <v>10</v>
      </c>
      <c r="C600" s="5">
        <v>27</v>
      </c>
      <c r="D600" s="5">
        <v>11</v>
      </c>
      <c r="E600" s="5">
        <v>7</v>
      </c>
      <c r="F600" s="5">
        <v>4</v>
      </c>
      <c r="G600" s="5">
        <v>0</v>
      </c>
    </row>
    <row r="601" spans="1:7" x14ac:dyDescent="0.25">
      <c r="A601" t="s">
        <v>126</v>
      </c>
      <c r="B601" t="s">
        <v>16</v>
      </c>
      <c r="C601">
        <v>14</v>
      </c>
      <c r="D601">
        <v>9</v>
      </c>
      <c r="E601">
        <v>5</v>
      </c>
      <c r="F601">
        <v>4</v>
      </c>
      <c r="G601">
        <v>0</v>
      </c>
    </row>
    <row r="602" spans="1:7" x14ac:dyDescent="0.25">
      <c r="A602" t="s">
        <v>126</v>
      </c>
      <c r="B602" t="s">
        <v>17</v>
      </c>
      <c r="C602">
        <v>6</v>
      </c>
      <c r="D602">
        <v>5</v>
      </c>
      <c r="E602">
        <v>4</v>
      </c>
      <c r="F602">
        <v>1</v>
      </c>
      <c r="G602">
        <v>0</v>
      </c>
    </row>
    <row r="603" spans="1:7" x14ac:dyDescent="0.25">
      <c r="A603" t="s">
        <v>126</v>
      </c>
      <c r="B603" t="s">
        <v>2</v>
      </c>
      <c r="C603">
        <v>2</v>
      </c>
      <c r="D603">
        <v>2</v>
      </c>
      <c r="E603">
        <v>0</v>
      </c>
      <c r="F603">
        <v>2</v>
      </c>
      <c r="G603">
        <v>0</v>
      </c>
    </row>
    <row r="604" spans="1:7" x14ac:dyDescent="0.25">
      <c r="A604" s="5" t="s">
        <v>126</v>
      </c>
      <c r="B604" s="5" t="s">
        <v>9</v>
      </c>
      <c r="C604" s="5">
        <v>49</v>
      </c>
      <c r="D604" s="5">
        <v>42</v>
      </c>
      <c r="E604" s="5">
        <v>17</v>
      </c>
      <c r="F604" s="5">
        <v>25</v>
      </c>
      <c r="G604" s="5">
        <v>0</v>
      </c>
    </row>
    <row r="605" spans="1:7" x14ac:dyDescent="0.25">
      <c r="A605" t="s">
        <v>126</v>
      </c>
      <c r="B605" t="s">
        <v>15</v>
      </c>
      <c r="C605">
        <v>34</v>
      </c>
      <c r="D605">
        <v>22</v>
      </c>
      <c r="E605">
        <v>20</v>
      </c>
      <c r="F605">
        <v>2</v>
      </c>
      <c r="G605">
        <v>0</v>
      </c>
    </row>
    <row r="606" spans="1:7" x14ac:dyDescent="0.25">
      <c r="A606" t="s">
        <v>126</v>
      </c>
      <c r="B606" t="s">
        <v>14</v>
      </c>
      <c r="C606">
        <v>59</v>
      </c>
      <c r="D606">
        <v>55</v>
      </c>
      <c r="E606">
        <v>49</v>
      </c>
      <c r="F606">
        <v>6</v>
      </c>
      <c r="G606">
        <v>0</v>
      </c>
    </row>
    <row r="607" spans="1:7" x14ac:dyDescent="0.25">
      <c r="A607" t="s">
        <v>126</v>
      </c>
      <c r="B607" t="s">
        <v>18</v>
      </c>
      <c r="C607">
        <v>32</v>
      </c>
      <c r="D607">
        <v>29</v>
      </c>
      <c r="E607">
        <v>26</v>
      </c>
      <c r="F607">
        <v>3</v>
      </c>
      <c r="G607">
        <v>0</v>
      </c>
    </row>
    <row r="608" spans="1:7" x14ac:dyDescent="0.25">
      <c r="A608" t="s">
        <v>126</v>
      </c>
      <c r="B608" t="s">
        <v>184</v>
      </c>
      <c r="C608">
        <v>35</v>
      </c>
      <c r="D608">
        <v>32</v>
      </c>
      <c r="E608">
        <v>15</v>
      </c>
      <c r="F608">
        <v>17</v>
      </c>
      <c r="G608">
        <v>0</v>
      </c>
    </row>
    <row r="609" spans="1:7" x14ac:dyDescent="0.25">
      <c r="A609" t="s">
        <v>196</v>
      </c>
      <c r="B609" t="s">
        <v>10</v>
      </c>
      <c r="C609">
        <v>56</v>
      </c>
      <c r="D609">
        <v>43</v>
      </c>
      <c r="E609">
        <v>11</v>
      </c>
      <c r="F609">
        <v>32</v>
      </c>
      <c r="G609">
        <v>0</v>
      </c>
    </row>
    <row r="610" spans="1:7" x14ac:dyDescent="0.25">
      <c r="A610" s="5" t="s">
        <v>196</v>
      </c>
      <c r="B610" s="5" t="s">
        <v>7</v>
      </c>
      <c r="C610" s="5">
        <v>5</v>
      </c>
      <c r="D610" s="5">
        <v>5</v>
      </c>
      <c r="E610" s="5">
        <v>1</v>
      </c>
      <c r="F610" s="5">
        <v>4</v>
      </c>
      <c r="G610" s="5">
        <v>0</v>
      </c>
    </row>
    <row r="611" spans="1:7" x14ac:dyDescent="0.25">
      <c r="A611" t="s">
        <v>196</v>
      </c>
      <c r="B611" t="s">
        <v>11</v>
      </c>
      <c r="C611">
        <v>94</v>
      </c>
      <c r="D611">
        <v>87</v>
      </c>
      <c r="E611">
        <v>57</v>
      </c>
      <c r="F611">
        <v>30</v>
      </c>
      <c r="G611">
        <v>1</v>
      </c>
    </row>
    <row r="612" spans="1:7" x14ac:dyDescent="0.25">
      <c r="A612" t="s">
        <v>196</v>
      </c>
      <c r="B612" t="s">
        <v>4</v>
      </c>
      <c r="C612">
        <v>21</v>
      </c>
      <c r="D612">
        <v>0</v>
      </c>
      <c r="E612">
        <v>0</v>
      </c>
      <c r="F612">
        <v>0</v>
      </c>
      <c r="G612">
        <v>0</v>
      </c>
    </row>
    <row r="613" spans="1:7" x14ac:dyDescent="0.25">
      <c r="A613" t="s">
        <v>196</v>
      </c>
      <c r="B613" t="s">
        <v>2</v>
      </c>
      <c r="C613">
        <v>169</v>
      </c>
      <c r="D613">
        <v>120</v>
      </c>
      <c r="E613">
        <v>66</v>
      </c>
      <c r="F613">
        <v>54</v>
      </c>
      <c r="G613">
        <v>0</v>
      </c>
    </row>
    <row r="614" spans="1:7" x14ac:dyDescent="0.25">
      <c r="A614" t="s">
        <v>196</v>
      </c>
      <c r="B614" t="s">
        <v>18</v>
      </c>
      <c r="C614">
        <v>416</v>
      </c>
      <c r="D614">
        <v>382</v>
      </c>
      <c r="E614">
        <v>269</v>
      </c>
      <c r="F614">
        <v>113</v>
      </c>
      <c r="G614">
        <v>0</v>
      </c>
    </row>
    <row r="615" spans="1:7" x14ac:dyDescent="0.25">
      <c r="A615" t="s">
        <v>196</v>
      </c>
      <c r="B615" t="s">
        <v>17</v>
      </c>
      <c r="C615">
        <v>92</v>
      </c>
      <c r="D615">
        <v>77</v>
      </c>
      <c r="E615">
        <v>64</v>
      </c>
      <c r="F615">
        <v>13</v>
      </c>
      <c r="G615">
        <v>0</v>
      </c>
    </row>
    <row r="616" spans="1:7" x14ac:dyDescent="0.25">
      <c r="A616" t="s">
        <v>196</v>
      </c>
      <c r="B616" t="s">
        <v>14</v>
      </c>
      <c r="C616">
        <v>506</v>
      </c>
      <c r="D616">
        <v>464</v>
      </c>
      <c r="E616">
        <v>464</v>
      </c>
      <c r="F616">
        <v>0</v>
      </c>
      <c r="G616">
        <v>1</v>
      </c>
    </row>
    <row r="617" spans="1:7" x14ac:dyDescent="0.25">
      <c r="A617" t="s">
        <v>196</v>
      </c>
      <c r="B617" t="s">
        <v>16</v>
      </c>
      <c r="C617">
        <v>169</v>
      </c>
      <c r="D617">
        <v>125</v>
      </c>
      <c r="E617">
        <v>64</v>
      </c>
      <c r="F617">
        <v>61</v>
      </c>
      <c r="G617">
        <v>0</v>
      </c>
    </row>
    <row r="618" spans="1:7" x14ac:dyDescent="0.25">
      <c r="A618" t="s">
        <v>196</v>
      </c>
      <c r="B618" t="s">
        <v>5</v>
      </c>
      <c r="C618">
        <v>262</v>
      </c>
      <c r="D618">
        <v>224</v>
      </c>
      <c r="E618">
        <v>40</v>
      </c>
      <c r="F618">
        <v>184</v>
      </c>
      <c r="G618">
        <v>0</v>
      </c>
    </row>
    <row r="619" spans="1:7" x14ac:dyDescent="0.25">
      <c r="A619" s="5" t="s">
        <v>196</v>
      </c>
      <c r="B619" s="5" t="s">
        <v>9</v>
      </c>
      <c r="C619" s="5">
        <v>168</v>
      </c>
      <c r="D619" s="5">
        <v>129</v>
      </c>
      <c r="E619" s="5">
        <v>25</v>
      </c>
      <c r="F619" s="5">
        <v>104</v>
      </c>
      <c r="G619" s="5">
        <v>0</v>
      </c>
    </row>
    <row r="620" spans="1:7" x14ac:dyDescent="0.25">
      <c r="A620" t="s">
        <v>196</v>
      </c>
      <c r="B620" t="s">
        <v>15</v>
      </c>
      <c r="C620">
        <v>447</v>
      </c>
      <c r="D620">
        <v>359</v>
      </c>
      <c r="E620">
        <v>174</v>
      </c>
      <c r="F620">
        <v>185</v>
      </c>
      <c r="G620">
        <v>0</v>
      </c>
    </row>
    <row r="621" spans="1:7" x14ac:dyDescent="0.25">
      <c r="A621" s="5" t="s">
        <v>196</v>
      </c>
      <c r="B621" s="5" t="s">
        <v>184</v>
      </c>
      <c r="C621" s="5">
        <v>60</v>
      </c>
      <c r="D621" s="5">
        <v>31</v>
      </c>
      <c r="E621" s="5">
        <v>30</v>
      </c>
      <c r="F621" s="5">
        <v>1</v>
      </c>
      <c r="G621" s="5">
        <v>0</v>
      </c>
    </row>
    <row r="622" spans="1:7" x14ac:dyDescent="0.25">
      <c r="A622" s="5" t="s">
        <v>196</v>
      </c>
      <c r="B622" s="5" t="s">
        <v>8</v>
      </c>
      <c r="C622" s="5">
        <v>328</v>
      </c>
      <c r="D622" s="5">
        <v>281</v>
      </c>
      <c r="E622" s="5">
        <v>107</v>
      </c>
      <c r="F622" s="5">
        <v>174</v>
      </c>
      <c r="G622" s="5">
        <v>0</v>
      </c>
    </row>
    <row r="623" spans="1:7" x14ac:dyDescent="0.25">
      <c r="A623" s="5" t="s">
        <v>196</v>
      </c>
      <c r="B623" s="5" t="s">
        <v>6</v>
      </c>
      <c r="C623" s="5">
        <v>1017</v>
      </c>
      <c r="D623" s="5">
        <v>793</v>
      </c>
      <c r="E623" s="5">
        <v>300</v>
      </c>
      <c r="F623" s="5">
        <v>493</v>
      </c>
      <c r="G623" s="5">
        <v>2</v>
      </c>
    </row>
    <row r="624" spans="1:7" x14ac:dyDescent="0.25">
      <c r="A624" t="s">
        <v>96</v>
      </c>
      <c r="B624" t="s">
        <v>9</v>
      </c>
      <c r="C624">
        <v>5</v>
      </c>
      <c r="D624">
        <v>3</v>
      </c>
      <c r="E624">
        <v>2</v>
      </c>
      <c r="F624">
        <v>1</v>
      </c>
      <c r="G624">
        <v>0</v>
      </c>
    </row>
    <row r="625" spans="1:7" x14ac:dyDescent="0.25">
      <c r="A625" t="s">
        <v>96</v>
      </c>
      <c r="B625" t="s">
        <v>2</v>
      </c>
      <c r="C625">
        <v>8</v>
      </c>
      <c r="D625">
        <v>6</v>
      </c>
      <c r="E625">
        <v>6</v>
      </c>
      <c r="F625">
        <v>0</v>
      </c>
      <c r="G625">
        <v>0</v>
      </c>
    </row>
    <row r="626" spans="1:7" x14ac:dyDescent="0.25">
      <c r="A626" t="s">
        <v>96</v>
      </c>
      <c r="B626" t="s">
        <v>8</v>
      </c>
      <c r="C626">
        <v>30</v>
      </c>
      <c r="D626">
        <v>29</v>
      </c>
      <c r="E626">
        <v>26</v>
      </c>
      <c r="F626">
        <v>3</v>
      </c>
      <c r="G626">
        <v>0</v>
      </c>
    </row>
    <row r="627" spans="1:7" x14ac:dyDescent="0.25">
      <c r="A627" t="s">
        <v>96</v>
      </c>
      <c r="B627" t="s">
        <v>10</v>
      </c>
      <c r="C627">
        <v>2</v>
      </c>
      <c r="D627">
        <v>2</v>
      </c>
      <c r="E627">
        <v>2</v>
      </c>
      <c r="F627">
        <v>0</v>
      </c>
      <c r="G627">
        <v>0</v>
      </c>
    </row>
    <row r="628" spans="1:7" x14ac:dyDescent="0.25">
      <c r="A628" t="s">
        <v>96</v>
      </c>
      <c r="B628" t="s">
        <v>16</v>
      </c>
      <c r="C628">
        <v>8</v>
      </c>
      <c r="D628">
        <v>8</v>
      </c>
      <c r="E628">
        <v>7</v>
      </c>
      <c r="F628">
        <v>1</v>
      </c>
      <c r="G628">
        <v>0</v>
      </c>
    </row>
    <row r="629" spans="1:7" x14ac:dyDescent="0.25">
      <c r="A629" t="s">
        <v>96</v>
      </c>
      <c r="B629" t="s">
        <v>14</v>
      </c>
      <c r="C629">
        <v>5</v>
      </c>
      <c r="D629">
        <v>5</v>
      </c>
      <c r="E629">
        <v>5</v>
      </c>
      <c r="F629">
        <v>0</v>
      </c>
      <c r="G629">
        <v>0</v>
      </c>
    </row>
    <row r="630" spans="1:7" x14ac:dyDescent="0.25">
      <c r="A630" s="5" t="s">
        <v>96</v>
      </c>
      <c r="B630" s="5" t="s">
        <v>17</v>
      </c>
      <c r="C630" s="5">
        <v>9</v>
      </c>
      <c r="D630" s="5">
        <v>9</v>
      </c>
      <c r="E630" s="5">
        <v>9</v>
      </c>
      <c r="F630" s="5">
        <v>0</v>
      </c>
      <c r="G630" s="5">
        <v>0</v>
      </c>
    </row>
    <row r="631" spans="1:7" x14ac:dyDescent="0.25">
      <c r="A631" t="s">
        <v>96</v>
      </c>
      <c r="B631" t="s">
        <v>6</v>
      </c>
      <c r="C631">
        <v>18</v>
      </c>
      <c r="D631">
        <v>18</v>
      </c>
      <c r="E631">
        <v>14</v>
      </c>
      <c r="F631">
        <v>4</v>
      </c>
      <c r="G631">
        <v>0</v>
      </c>
    </row>
    <row r="632" spans="1:7" x14ac:dyDescent="0.25">
      <c r="A632" t="s">
        <v>96</v>
      </c>
      <c r="B632" t="s">
        <v>13</v>
      </c>
      <c r="C632">
        <v>1</v>
      </c>
      <c r="D632">
        <v>1</v>
      </c>
      <c r="E632">
        <v>0</v>
      </c>
      <c r="F632">
        <v>1</v>
      </c>
      <c r="G632">
        <v>0</v>
      </c>
    </row>
    <row r="633" spans="1:7" x14ac:dyDescent="0.25">
      <c r="A633" t="s">
        <v>96</v>
      </c>
      <c r="B633" t="s">
        <v>18</v>
      </c>
      <c r="C633">
        <v>30</v>
      </c>
      <c r="D633">
        <v>30</v>
      </c>
      <c r="E633">
        <v>30</v>
      </c>
      <c r="F633">
        <v>0</v>
      </c>
      <c r="G633">
        <v>0</v>
      </c>
    </row>
    <row r="634" spans="1:7" x14ac:dyDescent="0.25">
      <c r="A634" s="5" t="s">
        <v>96</v>
      </c>
      <c r="B634" s="5" t="s">
        <v>184</v>
      </c>
      <c r="C634" s="5">
        <v>5</v>
      </c>
      <c r="D634" s="5">
        <v>5</v>
      </c>
      <c r="E634" s="5">
        <v>4</v>
      </c>
      <c r="F634" s="5">
        <v>1</v>
      </c>
      <c r="G634" s="5">
        <v>0</v>
      </c>
    </row>
    <row r="635" spans="1:7" x14ac:dyDescent="0.25">
      <c r="A635" s="5" t="s">
        <v>96</v>
      </c>
      <c r="B635" s="5" t="s">
        <v>5</v>
      </c>
      <c r="C635" s="5">
        <v>14</v>
      </c>
      <c r="D635" s="5">
        <v>13</v>
      </c>
      <c r="E635" s="5">
        <v>11</v>
      </c>
      <c r="F635" s="5">
        <v>2</v>
      </c>
      <c r="G635" s="5">
        <v>0</v>
      </c>
    </row>
    <row r="636" spans="1:7" x14ac:dyDescent="0.25">
      <c r="A636" t="s">
        <v>60</v>
      </c>
      <c r="B636" t="s">
        <v>4</v>
      </c>
      <c r="C636">
        <v>1</v>
      </c>
      <c r="D636">
        <v>0</v>
      </c>
      <c r="E636">
        <v>0</v>
      </c>
      <c r="F636">
        <v>0</v>
      </c>
      <c r="G636">
        <v>0</v>
      </c>
    </row>
    <row r="637" spans="1:7" x14ac:dyDescent="0.25">
      <c r="A637" t="s">
        <v>60</v>
      </c>
      <c r="B637" t="s">
        <v>9</v>
      </c>
      <c r="C637">
        <v>3</v>
      </c>
      <c r="D637">
        <v>3</v>
      </c>
      <c r="E637">
        <v>1</v>
      </c>
      <c r="F637">
        <v>2</v>
      </c>
      <c r="G637">
        <v>0</v>
      </c>
    </row>
    <row r="638" spans="1:7" x14ac:dyDescent="0.25">
      <c r="A638" t="s">
        <v>60</v>
      </c>
      <c r="B638" t="s">
        <v>8</v>
      </c>
      <c r="C638">
        <v>20</v>
      </c>
      <c r="D638">
        <v>19</v>
      </c>
      <c r="E638">
        <v>13</v>
      </c>
      <c r="F638">
        <v>6</v>
      </c>
      <c r="G638">
        <v>0</v>
      </c>
    </row>
    <row r="639" spans="1:7" x14ac:dyDescent="0.25">
      <c r="A639" t="s">
        <v>60</v>
      </c>
      <c r="B639" t="s">
        <v>5</v>
      </c>
      <c r="C639">
        <v>15</v>
      </c>
      <c r="D639">
        <v>14</v>
      </c>
      <c r="E639">
        <v>10</v>
      </c>
      <c r="F639">
        <v>4</v>
      </c>
      <c r="G639">
        <v>0</v>
      </c>
    </row>
    <row r="640" spans="1:7" x14ac:dyDescent="0.25">
      <c r="A640" t="s">
        <v>60</v>
      </c>
      <c r="B640" t="s">
        <v>2</v>
      </c>
      <c r="C640">
        <v>1</v>
      </c>
      <c r="D640">
        <v>1</v>
      </c>
      <c r="E640">
        <v>1</v>
      </c>
      <c r="F640">
        <v>0</v>
      </c>
      <c r="G640">
        <v>0</v>
      </c>
    </row>
    <row r="641" spans="1:7" x14ac:dyDescent="0.25">
      <c r="A641" s="5" t="s">
        <v>60</v>
      </c>
      <c r="B641" s="5" t="s">
        <v>18</v>
      </c>
      <c r="C641" s="5">
        <v>23</v>
      </c>
      <c r="D641" s="5">
        <v>23</v>
      </c>
      <c r="E641" s="5">
        <v>23</v>
      </c>
      <c r="F641" s="5">
        <v>0</v>
      </c>
      <c r="G641" s="5">
        <v>0</v>
      </c>
    </row>
    <row r="642" spans="1:7" x14ac:dyDescent="0.25">
      <c r="A642" s="5" t="s">
        <v>60</v>
      </c>
      <c r="B642" s="5" t="s">
        <v>16</v>
      </c>
      <c r="C642" s="5">
        <v>7</v>
      </c>
      <c r="D642" s="5">
        <v>7</v>
      </c>
      <c r="E642" s="5">
        <v>7</v>
      </c>
      <c r="F642" s="5">
        <v>0</v>
      </c>
      <c r="G642" s="5">
        <v>0</v>
      </c>
    </row>
    <row r="643" spans="1:7" x14ac:dyDescent="0.25">
      <c r="A643" t="s">
        <v>60</v>
      </c>
      <c r="B643" t="s">
        <v>14</v>
      </c>
      <c r="C643">
        <v>10</v>
      </c>
      <c r="D643">
        <v>10</v>
      </c>
      <c r="E643">
        <v>10</v>
      </c>
      <c r="F643">
        <v>0</v>
      </c>
      <c r="G643">
        <v>0</v>
      </c>
    </row>
    <row r="644" spans="1:7" x14ac:dyDescent="0.25">
      <c r="A644" t="s">
        <v>60</v>
      </c>
      <c r="B644" t="s">
        <v>184</v>
      </c>
      <c r="C644">
        <v>4</v>
      </c>
      <c r="D644">
        <v>4</v>
      </c>
      <c r="E644">
        <v>4</v>
      </c>
      <c r="F644">
        <v>0</v>
      </c>
      <c r="G644">
        <v>0</v>
      </c>
    </row>
    <row r="645" spans="1:7" x14ac:dyDescent="0.25">
      <c r="A645" t="s">
        <v>60</v>
      </c>
      <c r="B645" t="s">
        <v>17</v>
      </c>
      <c r="C645">
        <v>3</v>
      </c>
      <c r="D645">
        <v>3</v>
      </c>
      <c r="E645">
        <v>3</v>
      </c>
      <c r="F645">
        <v>0</v>
      </c>
      <c r="G645">
        <v>0</v>
      </c>
    </row>
    <row r="646" spans="1:7" x14ac:dyDescent="0.25">
      <c r="A646" t="s">
        <v>60</v>
      </c>
      <c r="B646" t="s">
        <v>10</v>
      </c>
      <c r="C646">
        <v>2</v>
      </c>
      <c r="D646">
        <v>2</v>
      </c>
      <c r="E646">
        <v>1</v>
      </c>
      <c r="F646">
        <v>1</v>
      </c>
      <c r="G646">
        <v>0</v>
      </c>
    </row>
    <row r="647" spans="1:7" x14ac:dyDescent="0.25">
      <c r="A647" t="s">
        <v>60</v>
      </c>
      <c r="B647" t="s">
        <v>6</v>
      </c>
      <c r="C647">
        <v>38</v>
      </c>
      <c r="D647">
        <v>31</v>
      </c>
      <c r="E647">
        <v>26</v>
      </c>
      <c r="F647">
        <v>5</v>
      </c>
      <c r="G647">
        <v>0</v>
      </c>
    </row>
    <row r="648" spans="1:7" x14ac:dyDescent="0.25">
      <c r="A648" t="s">
        <v>60</v>
      </c>
      <c r="B648" t="s">
        <v>11</v>
      </c>
      <c r="C648">
        <v>1</v>
      </c>
      <c r="D648">
        <v>1</v>
      </c>
      <c r="E648">
        <v>1</v>
      </c>
      <c r="F648">
        <v>0</v>
      </c>
      <c r="G648">
        <v>0</v>
      </c>
    </row>
    <row r="649" spans="1:7" x14ac:dyDescent="0.25">
      <c r="A649" t="s">
        <v>60</v>
      </c>
      <c r="B649" t="s">
        <v>15</v>
      </c>
      <c r="C649">
        <v>2</v>
      </c>
      <c r="D649">
        <v>2</v>
      </c>
      <c r="E649">
        <v>1</v>
      </c>
      <c r="F649">
        <v>1</v>
      </c>
      <c r="G649">
        <v>0</v>
      </c>
    </row>
    <row r="650" spans="1:7" x14ac:dyDescent="0.25">
      <c r="A650" t="s">
        <v>148</v>
      </c>
      <c r="B650" t="s">
        <v>5</v>
      </c>
      <c r="C650">
        <v>42</v>
      </c>
      <c r="D650">
        <v>41</v>
      </c>
      <c r="E650">
        <v>37</v>
      </c>
      <c r="F650">
        <v>4</v>
      </c>
      <c r="G650">
        <v>0</v>
      </c>
    </row>
    <row r="651" spans="1:7" x14ac:dyDescent="0.25">
      <c r="A651" t="s">
        <v>148</v>
      </c>
      <c r="B651" t="s">
        <v>9</v>
      </c>
      <c r="C651">
        <v>27</v>
      </c>
      <c r="D651">
        <v>25</v>
      </c>
      <c r="E651">
        <v>21</v>
      </c>
      <c r="F651">
        <v>4</v>
      </c>
      <c r="G651">
        <v>0</v>
      </c>
    </row>
    <row r="652" spans="1:7" x14ac:dyDescent="0.25">
      <c r="A652" t="s">
        <v>148</v>
      </c>
      <c r="B652" t="s">
        <v>2</v>
      </c>
      <c r="C652">
        <v>2</v>
      </c>
      <c r="D652">
        <v>1</v>
      </c>
      <c r="E652">
        <v>1</v>
      </c>
      <c r="F652">
        <v>0</v>
      </c>
      <c r="G652">
        <v>0</v>
      </c>
    </row>
    <row r="653" spans="1:7" x14ac:dyDescent="0.25">
      <c r="A653" s="5" t="s">
        <v>148</v>
      </c>
      <c r="B653" s="5" t="s">
        <v>8</v>
      </c>
      <c r="C653" s="5">
        <v>67</v>
      </c>
      <c r="D653" s="5">
        <v>67</v>
      </c>
      <c r="E653" s="5">
        <v>59</v>
      </c>
      <c r="F653" s="5">
        <v>8</v>
      </c>
      <c r="G653" s="5">
        <v>0</v>
      </c>
    </row>
    <row r="654" spans="1:7" x14ac:dyDescent="0.25">
      <c r="A654" s="5" t="s">
        <v>148</v>
      </c>
      <c r="B654" s="5" t="s">
        <v>11</v>
      </c>
      <c r="C654" s="5">
        <v>4</v>
      </c>
      <c r="D654" s="5">
        <v>4</v>
      </c>
      <c r="E654" s="5">
        <v>4</v>
      </c>
      <c r="F654" s="5">
        <v>0</v>
      </c>
      <c r="G654" s="5">
        <v>0</v>
      </c>
    </row>
    <row r="655" spans="1:7" x14ac:dyDescent="0.25">
      <c r="A655" t="s">
        <v>148</v>
      </c>
      <c r="B655" t="s">
        <v>16</v>
      </c>
      <c r="C655">
        <v>23</v>
      </c>
      <c r="D655">
        <v>22</v>
      </c>
      <c r="E655">
        <v>17</v>
      </c>
      <c r="F655">
        <v>5</v>
      </c>
      <c r="G655">
        <v>0</v>
      </c>
    </row>
    <row r="656" spans="1:7" x14ac:dyDescent="0.25">
      <c r="A656" s="5" t="s">
        <v>148</v>
      </c>
      <c r="B656" s="5" t="s">
        <v>104</v>
      </c>
      <c r="C656" s="5">
        <v>2</v>
      </c>
      <c r="D656" s="5">
        <v>0</v>
      </c>
      <c r="E656" s="5">
        <v>0</v>
      </c>
      <c r="F656" s="5">
        <v>0</v>
      </c>
      <c r="G656" s="5">
        <v>0</v>
      </c>
    </row>
    <row r="657" spans="1:7" x14ac:dyDescent="0.25">
      <c r="A657" t="s">
        <v>148</v>
      </c>
      <c r="B657" t="s">
        <v>17</v>
      </c>
      <c r="C657">
        <v>11</v>
      </c>
      <c r="D657">
        <v>11</v>
      </c>
      <c r="E657">
        <v>10</v>
      </c>
      <c r="F657">
        <v>1</v>
      </c>
      <c r="G657">
        <v>0</v>
      </c>
    </row>
    <row r="658" spans="1:7" x14ac:dyDescent="0.25">
      <c r="A658" t="s">
        <v>148</v>
      </c>
      <c r="B658" t="s">
        <v>184</v>
      </c>
      <c r="C658">
        <v>31</v>
      </c>
      <c r="D658">
        <v>30</v>
      </c>
      <c r="E658">
        <v>30</v>
      </c>
      <c r="F658">
        <v>0</v>
      </c>
      <c r="G658">
        <v>0</v>
      </c>
    </row>
    <row r="659" spans="1:7" x14ac:dyDescent="0.25">
      <c r="A659" t="s">
        <v>148</v>
      </c>
      <c r="B659" t="s">
        <v>10</v>
      </c>
      <c r="C659">
        <v>4</v>
      </c>
      <c r="D659">
        <v>4</v>
      </c>
      <c r="E659">
        <v>4</v>
      </c>
      <c r="F659">
        <v>0</v>
      </c>
      <c r="G659">
        <v>0</v>
      </c>
    </row>
    <row r="660" spans="1:7" x14ac:dyDescent="0.25">
      <c r="A660" t="s">
        <v>148</v>
      </c>
      <c r="B660" t="s">
        <v>6</v>
      </c>
      <c r="C660">
        <v>56</v>
      </c>
      <c r="D660">
        <v>51</v>
      </c>
      <c r="E660">
        <v>40</v>
      </c>
      <c r="F660">
        <v>11</v>
      </c>
      <c r="G660">
        <v>0</v>
      </c>
    </row>
    <row r="661" spans="1:7" x14ac:dyDescent="0.25">
      <c r="A661" t="s">
        <v>148</v>
      </c>
      <c r="B661" t="s">
        <v>15</v>
      </c>
      <c r="C661">
        <v>5</v>
      </c>
      <c r="D661">
        <v>5</v>
      </c>
      <c r="E661">
        <v>3</v>
      </c>
      <c r="F661">
        <v>2</v>
      </c>
      <c r="G661">
        <v>0</v>
      </c>
    </row>
    <row r="662" spans="1:7" x14ac:dyDescent="0.25">
      <c r="A662" t="s">
        <v>148</v>
      </c>
      <c r="B662" t="s">
        <v>13</v>
      </c>
      <c r="C662">
        <v>4</v>
      </c>
      <c r="D662">
        <v>4</v>
      </c>
      <c r="E662">
        <v>4</v>
      </c>
      <c r="F662">
        <v>0</v>
      </c>
      <c r="G662">
        <v>0</v>
      </c>
    </row>
    <row r="663" spans="1:7" x14ac:dyDescent="0.25">
      <c r="A663" t="s">
        <v>148</v>
      </c>
      <c r="B663" t="s">
        <v>14</v>
      </c>
      <c r="C663">
        <v>14</v>
      </c>
      <c r="D663">
        <v>13</v>
      </c>
      <c r="E663">
        <v>13</v>
      </c>
      <c r="F663">
        <v>0</v>
      </c>
      <c r="G663">
        <v>0</v>
      </c>
    </row>
    <row r="664" spans="1:7" x14ac:dyDescent="0.25">
      <c r="A664" t="s">
        <v>148</v>
      </c>
      <c r="B664" t="s">
        <v>18</v>
      </c>
      <c r="C664">
        <v>77</v>
      </c>
      <c r="D664">
        <v>77</v>
      </c>
      <c r="E664">
        <v>71</v>
      </c>
      <c r="F664">
        <v>6</v>
      </c>
      <c r="G664">
        <v>0</v>
      </c>
    </row>
    <row r="665" spans="1:7" x14ac:dyDescent="0.25">
      <c r="A665" t="s">
        <v>135</v>
      </c>
      <c r="B665" t="s">
        <v>7</v>
      </c>
      <c r="C665">
        <v>2</v>
      </c>
      <c r="D665">
        <v>0</v>
      </c>
      <c r="E665">
        <v>0</v>
      </c>
      <c r="F665">
        <v>0</v>
      </c>
      <c r="G665">
        <v>0</v>
      </c>
    </row>
    <row r="666" spans="1:7" x14ac:dyDescent="0.25">
      <c r="A666" t="s">
        <v>135</v>
      </c>
      <c r="B666" t="s">
        <v>6</v>
      </c>
      <c r="C666">
        <v>31</v>
      </c>
      <c r="D666">
        <v>29</v>
      </c>
      <c r="E666">
        <v>26</v>
      </c>
      <c r="F666">
        <v>3</v>
      </c>
      <c r="G666">
        <v>0</v>
      </c>
    </row>
    <row r="667" spans="1:7" x14ac:dyDescent="0.25">
      <c r="A667" s="5" t="s">
        <v>135</v>
      </c>
      <c r="B667" s="5" t="s">
        <v>8</v>
      </c>
      <c r="C667" s="5">
        <v>23</v>
      </c>
      <c r="D667" s="5">
        <v>21</v>
      </c>
      <c r="E667" s="5">
        <v>10</v>
      </c>
      <c r="F667" s="5">
        <v>11</v>
      </c>
      <c r="G667" s="5">
        <v>0</v>
      </c>
    </row>
    <row r="668" spans="1:7" x14ac:dyDescent="0.25">
      <c r="A668" t="s">
        <v>135</v>
      </c>
      <c r="B668" t="s">
        <v>5</v>
      </c>
      <c r="C668">
        <v>15</v>
      </c>
      <c r="D668">
        <v>14</v>
      </c>
      <c r="E668">
        <v>10</v>
      </c>
      <c r="F668">
        <v>4</v>
      </c>
      <c r="G668">
        <v>0</v>
      </c>
    </row>
    <row r="669" spans="1:7" x14ac:dyDescent="0.25">
      <c r="A669" s="5" t="s">
        <v>135</v>
      </c>
      <c r="B669" s="5" t="s">
        <v>10</v>
      </c>
      <c r="C669" s="5">
        <v>2</v>
      </c>
      <c r="D669" s="5">
        <v>2</v>
      </c>
      <c r="E669" s="5">
        <v>2</v>
      </c>
      <c r="F669" s="5">
        <v>0</v>
      </c>
      <c r="G669" s="5">
        <v>0</v>
      </c>
    </row>
    <row r="670" spans="1:7" x14ac:dyDescent="0.25">
      <c r="A670" t="s">
        <v>135</v>
      </c>
      <c r="B670" t="s">
        <v>184</v>
      </c>
      <c r="C670">
        <v>8</v>
      </c>
      <c r="D670">
        <v>8</v>
      </c>
      <c r="E670">
        <v>7</v>
      </c>
      <c r="F670">
        <v>1</v>
      </c>
      <c r="G670">
        <v>0</v>
      </c>
    </row>
    <row r="671" spans="1:7" x14ac:dyDescent="0.25">
      <c r="A671" t="s">
        <v>135</v>
      </c>
      <c r="B671" t="s">
        <v>2</v>
      </c>
      <c r="C671">
        <v>2</v>
      </c>
      <c r="D671">
        <v>2</v>
      </c>
      <c r="E671">
        <v>1</v>
      </c>
      <c r="F671">
        <v>1</v>
      </c>
      <c r="G671">
        <v>0</v>
      </c>
    </row>
    <row r="672" spans="1:7" x14ac:dyDescent="0.25">
      <c r="A672" t="s">
        <v>135</v>
      </c>
      <c r="B672" t="s">
        <v>15</v>
      </c>
      <c r="C672">
        <v>3</v>
      </c>
      <c r="D672">
        <v>2</v>
      </c>
      <c r="E672">
        <v>1</v>
      </c>
      <c r="F672">
        <v>1</v>
      </c>
      <c r="G672">
        <v>0</v>
      </c>
    </row>
    <row r="673" spans="1:7" x14ac:dyDescent="0.25">
      <c r="A673" s="5" t="s">
        <v>135</v>
      </c>
      <c r="B673" s="5" t="s">
        <v>9</v>
      </c>
      <c r="C673" s="5">
        <v>10</v>
      </c>
      <c r="D673" s="5">
        <v>7</v>
      </c>
      <c r="E673" s="5">
        <v>4</v>
      </c>
      <c r="F673" s="5">
        <v>3</v>
      </c>
      <c r="G673" s="5">
        <v>0</v>
      </c>
    </row>
    <row r="674" spans="1:7" x14ac:dyDescent="0.25">
      <c r="A674" t="s">
        <v>135</v>
      </c>
      <c r="B674" t="s">
        <v>17</v>
      </c>
      <c r="C674">
        <v>4</v>
      </c>
      <c r="D674">
        <v>4</v>
      </c>
      <c r="E674">
        <v>4</v>
      </c>
      <c r="F674">
        <v>0</v>
      </c>
      <c r="G674">
        <v>0</v>
      </c>
    </row>
    <row r="675" spans="1:7" x14ac:dyDescent="0.25">
      <c r="A675" t="s">
        <v>135</v>
      </c>
      <c r="B675" t="s">
        <v>16</v>
      </c>
      <c r="C675">
        <v>9</v>
      </c>
      <c r="D675">
        <v>8</v>
      </c>
      <c r="E675">
        <v>6</v>
      </c>
      <c r="F675">
        <v>2</v>
      </c>
      <c r="G675">
        <v>0</v>
      </c>
    </row>
    <row r="676" spans="1:7" x14ac:dyDescent="0.25">
      <c r="A676" s="5" t="s">
        <v>135</v>
      </c>
      <c r="B676" s="5" t="s">
        <v>14</v>
      </c>
      <c r="C676" s="5">
        <v>7</v>
      </c>
      <c r="D676" s="5">
        <v>6</v>
      </c>
      <c r="E676" s="5">
        <v>6</v>
      </c>
      <c r="F676" s="5">
        <v>0</v>
      </c>
      <c r="G676" s="5">
        <v>0</v>
      </c>
    </row>
    <row r="677" spans="1:7" x14ac:dyDescent="0.25">
      <c r="A677" s="5" t="s">
        <v>135</v>
      </c>
      <c r="B677" s="5" t="s">
        <v>18</v>
      </c>
      <c r="C677" s="5">
        <v>13</v>
      </c>
      <c r="D677" s="5">
        <v>11</v>
      </c>
      <c r="E677" s="5">
        <v>11</v>
      </c>
      <c r="F677" s="5">
        <v>0</v>
      </c>
      <c r="G677" s="5">
        <v>0</v>
      </c>
    </row>
    <row r="678" spans="1:7" x14ac:dyDescent="0.25">
      <c r="A678" t="s">
        <v>80</v>
      </c>
      <c r="B678" t="s">
        <v>9</v>
      </c>
      <c r="C678">
        <v>73</v>
      </c>
      <c r="D678">
        <v>70</v>
      </c>
      <c r="E678">
        <v>67</v>
      </c>
      <c r="F678">
        <v>3</v>
      </c>
      <c r="G678">
        <v>0</v>
      </c>
    </row>
    <row r="679" spans="1:7" x14ac:dyDescent="0.25">
      <c r="A679" t="s">
        <v>80</v>
      </c>
      <c r="B679" t="s">
        <v>11</v>
      </c>
      <c r="C679">
        <v>2</v>
      </c>
      <c r="D679">
        <v>2</v>
      </c>
      <c r="E679">
        <v>1</v>
      </c>
      <c r="F679">
        <v>1</v>
      </c>
      <c r="G679">
        <v>0</v>
      </c>
    </row>
    <row r="680" spans="1:7" x14ac:dyDescent="0.25">
      <c r="A680" t="s">
        <v>80</v>
      </c>
      <c r="B680" t="s">
        <v>6</v>
      </c>
      <c r="C680">
        <v>28</v>
      </c>
      <c r="D680">
        <v>22</v>
      </c>
      <c r="E680">
        <v>14</v>
      </c>
      <c r="F680">
        <v>8</v>
      </c>
      <c r="G680">
        <v>1</v>
      </c>
    </row>
    <row r="681" spans="1:7" x14ac:dyDescent="0.25">
      <c r="A681" t="s">
        <v>80</v>
      </c>
      <c r="B681" t="s">
        <v>15</v>
      </c>
      <c r="C681">
        <v>4</v>
      </c>
      <c r="D681">
        <v>4</v>
      </c>
      <c r="E681">
        <v>3</v>
      </c>
      <c r="F681">
        <v>1</v>
      </c>
      <c r="G681">
        <v>0</v>
      </c>
    </row>
    <row r="682" spans="1:7" x14ac:dyDescent="0.25">
      <c r="A682" t="s">
        <v>80</v>
      </c>
      <c r="B682" t="s">
        <v>14</v>
      </c>
      <c r="C682">
        <v>5</v>
      </c>
      <c r="D682">
        <v>4</v>
      </c>
      <c r="E682">
        <v>4</v>
      </c>
      <c r="F682">
        <v>0</v>
      </c>
      <c r="G682">
        <v>0</v>
      </c>
    </row>
    <row r="683" spans="1:7" x14ac:dyDescent="0.25">
      <c r="A683" s="5" t="s">
        <v>80</v>
      </c>
      <c r="B683" s="5" t="s">
        <v>10</v>
      </c>
      <c r="C683" s="5">
        <v>1</v>
      </c>
      <c r="D683" s="5">
        <v>1</v>
      </c>
      <c r="E683" s="5">
        <v>1</v>
      </c>
      <c r="F683" s="5">
        <v>0</v>
      </c>
      <c r="G683" s="5">
        <v>0</v>
      </c>
    </row>
    <row r="684" spans="1:7" x14ac:dyDescent="0.25">
      <c r="A684" t="s">
        <v>80</v>
      </c>
      <c r="B684" t="s">
        <v>184</v>
      </c>
      <c r="C684">
        <v>73</v>
      </c>
      <c r="D684">
        <v>71</v>
      </c>
      <c r="E684">
        <v>71</v>
      </c>
      <c r="F684">
        <v>0</v>
      </c>
      <c r="G684">
        <v>0</v>
      </c>
    </row>
    <row r="685" spans="1:7" x14ac:dyDescent="0.25">
      <c r="A685" t="s">
        <v>80</v>
      </c>
      <c r="B685" t="s">
        <v>18</v>
      </c>
      <c r="C685">
        <v>31</v>
      </c>
      <c r="D685">
        <v>31</v>
      </c>
      <c r="E685">
        <v>25</v>
      </c>
      <c r="F685">
        <v>6</v>
      </c>
      <c r="G685">
        <v>0</v>
      </c>
    </row>
    <row r="686" spans="1:7" x14ac:dyDescent="0.25">
      <c r="A686" t="s">
        <v>80</v>
      </c>
      <c r="B686" t="s">
        <v>17</v>
      </c>
      <c r="C686">
        <v>9</v>
      </c>
      <c r="D686">
        <v>8</v>
      </c>
      <c r="E686">
        <v>7</v>
      </c>
      <c r="F686">
        <v>1</v>
      </c>
      <c r="G686">
        <v>0</v>
      </c>
    </row>
    <row r="687" spans="1:7" x14ac:dyDescent="0.25">
      <c r="A687" t="s">
        <v>80</v>
      </c>
      <c r="B687" t="s">
        <v>2</v>
      </c>
      <c r="C687">
        <v>2</v>
      </c>
      <c r="D687">
        <v>2</v>
      </c>
      <c r="E687">
        <v>2</v>
      </c>
      <c r="F687">
        <v>0</v>
      </c>
      <c r="G687">
        <v>0</v>
      </c>
    </row>
    <row r="688" spans="1:7" x14ac:dyDescent="0.25">
      <c r="A688" t="s">
        <v>80</v>
      </c>
      <c r="B688" t="s">
        <v>5</v>
      </c>
      <c r="C688">
        <v>13</v>
      </c>
      <c r="D688">
        <v>13</v>
      </c>
      <c r="E688">
        <v>12</v>
      </c>
      <c r="F688">
        <v>1</v>
      </c>
      <c r="G688">
        <v>0</v>
      </c>
    </row>
    <row r="689" spans="1:7" x14ac:dyDescent="0.25">
      <c r="A689" t="s">
        <v>80</v>
      </c>
      <c r="B689" t="s">
        <v>4</v>
      </c>
      <c r="C689">
        <v>2</v>
      </c>
      <c r="D689">
        <v>0</v>
      </c>
      <c r="E689">
        <v>0</v>
      </c>
      <c r="F689">
        <v>0</v>
      </c>
      <c r="G689">
        <v>0</v>
      </c>
    </row>
    <row r="690" spans="1:7" x14ac:dyDescent="0.25">
      <c r="A690" t="s">
        <v>80</v>
      </c>
      <c r="B690" t="s">
        <v>8</v>
      </c>
      <c r="C690">
        <v>77</v>
      </c>
      <c r="D690">
        <v>75</v>
      </c>
      <c r="E690">
        <v>70</v>
      </c>
      <c r="F690">
        <v>5</v>
      </c>
      <c r="G690">
        <v>0</v>
      </c>
    </row>
    <row r="691" spans="1:7" x14ac:dyDescent="0.25">
      <c r="A691" s="5" t="s">
        <v>80</v>
      </c>
      <c r="B691" s="5" t="s">
        <v>16</v>
      </c>
      <c r="C691" s="5">
        <v>14</v>
      </c>
      <c r="D691" s="5">
        <v>14</v>
      </c>
      <c r="E691" s="5">
        <v>9</v>
      </c>
      <c r="F691" s="5">
        <v>5</v>
      </c>
      <c r="G691" s="5">
        <v>0</v>
      </c>
    </row>
    <row r="692" spans="1:7" x14ac:dyDescent="0.25">
      <c r="A692" t="s">
        <v>165</v>
      </c>
      <c r="B692" t="s">
        <v>2</v>
      </c>
      <c r="C692">
        <v>30</v>
      </c>
      <c r="D692">
        <v>19</v>
      </c>
      <c r="E692">
        <v>13</v>
      </c>
      <c r="F692">
        <v>6</v>
      </c>
      <c r="G692">
        <v>0</v>
      </c>
    </row>
    <row r="693" spans="1:7" x14ac:dyDescent="0.25">
      <c r="A693" t="s">
        <v>165</v>
      </c>
      <c r="B693" t="s">
        <v>8</v>
      </c>
      <c r="C693">
        <v>98</v>
      </c>
      <c r="D693">
        <v>96</v>
      </c>
      <c r="E693">
        <v>79</v>
      </c>
      <c r="F693">
        <v>17</v>
      </c>
      <c r="G693">
        <v>0</v>
      </c>
    </row>
    <row r="694" spans="1:7" x14ac:dyDescent="0.25">
      <c r="A694" s="5" t="s">
        <v>165</v>
      </c>
      <c r="B694" s="5" t="s">
        <v>4</v>
      </c>
      <c r="C694" s="5">
        <v>4</v>
      </c>
      <c r="D694" s="5">
        <v>0</v>
      </c>
      <c r="E694" s="5">
        <v>0</v>
      </c>
      <c r="F694" s="5">
        <v>0</v>
      </c>
      <c r="G694" s="5">
        <v>0</v>
      </c>
    </row>
    <row r="695" spans="1:7" x14ac:dyDescent="0.25">
      <c r="A695" t="s">
        <v>165</v>
      </c>
      <c r="B695" t="s">
        <v>6</v>
      </c>
      <c r="C695">
        <v>88</v>
      </c>
      <c r="D695">
        <v>81</v>
      </c>
      <c r="E695">
        <v>34</v>
      </c>
      <c r="F695">
        <v>47</v>
      </c>
      <c r="G695">
        <v>0</v>
      </c>
    </row>
    <row r="696" spans="1:7" x14ac:dyDescent="0.25">
      <c r="A696" t="s">
        <v>165</v>
      </c>
      <c r="B696" t="s">
        <v>16</v>
      </c>
      <c r="C696">
        <v>29</v>
      </c>
      <c r="D696">
        <v>28</v>
      </c>
      <c r="E696">
        <v>27</v>
      </c>
      <c r="F696">
        <v>1</v>
      </c>
      <c r="G696">
        <v>0</v>
      </c>
    </row>
    <row r="697" spans="1:7" x14ac:dyDescent="0.25">
      <c r="A697" t="s">
        <v>165</v>
      </c>
      <c r="B697" t="s">
        <v>15</v>
      </c>
      <c r="C697">
        <v>4</v>
      </c>
      <c r="D697">
        <v>4</v>
      </c>
      <c r="E697">
        <v>4</v>
      </c>
      <c r="F697">
        <v>0</v>
      </c>
      <c r="G697">
        <v>0</v>
      </c>
    </row>
    <row r="698" spans="1:7" x14ac:dyDescent="0.25">
      <c r="A698" t="s">
        <v>165</v>
      </c>
      <c r="B698" t="s">
        <v>10</v>
      </c>
      <c r="C698">
        <v>11</v>
      </c>
      <c r="D698">
        <v>11</v>
      </c>
      <c r="E698">
        <v>4</v>
      </c>
      <c r="F698">
        <v>7</v>
      </c>
      <c r="G698">
        <v>0</v>
      </c>
    </row>
    <row r="699" spans="1:7" x14ac:dyDescent="0.25">
      <c r="A699" t="s">
        <v>165</v>
      </c>
      <c r="B699" t="s">
        <v>5</v>
      </c>
      <c r="C699">
        <v>49</v>
      </c>
      <c r="D699">
        <v>49</v>
      </c>
      <c r="E699">
        <v>48</v>
      </c>
      <c r="F699">
        <v>1</v>
      </c>
      <c r="G699">
        <v>0</v>
      </c>
    </row>
    <row r="700" spans="1:7" x14ac:dyDescent="0.25">
      <c r="A700" t="s">
        <v>165</v>
      </c>
      <c r="B700" t="s">
        <v>18</v>
      </c>
      <c r="C700">
        <v>62</v>
      </c>
      <c r="D700">
        <v>62</v>
      </c>
      <c r="E700">
        <v>58</v>
      </c>
      <c r="F700">
        <v>4</v>
      </c>
      <c r="G700">
        <v>0</v>
      </c>
    </row>
    <row r="701" spans="1:7" x14ac:dyDescent="0.25">
      <c r="A701" t="s">
        <v>165</v>
      </c>
      <c r="B701" t="s">
        <v>14</v>
      </c>
      <c r="C701">
        <v>28</v>
      </c>
      <c r="D701">
        <v>28</v>
      </c>
      <c r="E701">
        <v>28</v>
      </c>
      <c r="F701">
        <v>0</v>
      </c>
      <c r="G701">
        <v>0</v>
      </c>
    </row>
    <row r="702" spans="1:7" x14ac:dyDescent="0.25">
      <c r="A702" t="s">
        <v>165</v>
      </c>
      <c r="B702" t="s">
        <v>13</v>
      </c>
      <c r="C702">
        <v>3</v>
      </c>
      <c r="D702">
        <v>3</v>
      </c>
      <c r="E702">
        <v>3</v>
      </c>
      <c r="F702">
        <v>0</v>
      </c>
      <c r="G702">
        <v>0</v>
      </c>
    </row>
    <row r="703" spans="1:7" x14ac:dyDescent="0.25">
      <c r="A703" t="s">
        <v>165</v>
      </c>
      <c r="B703" t="s">
        <v>11</v>
      </c>
      <c r="C703">
        <v>4</v>
      </c>
      <c r="D703">
        <v>4</v>
      </c>
      <c r="E703">
        <v>3</v>
      </c>
      <c r="F703">
        <v>1</v>
      </c>
      <c r="G703">
        <v>0</v>
      </c>
    </row>
    <row r="704" spans="1:7" x14ac:dyDescent="0.25">
      <c r="A704" t="s">
        <v>165</v>
      </c>
      <c r="B704" t="s">
        <v>9</v>
      </c>
      <c r="C704">
        <v>31</v>
      </c>
      <c r="D704">
        <v>31</v>
      </c>
      <c r="E704">
        <v>29</v>
      </c>
      <c r="F704">
        <v>2</v>
      </c>
      <c r="G704">
        <v>0</v>
      </c>
    </row>
    <row r="705" spans="1:7" x14ac:dyDescent="0.25">
      <c r="A705" s="5" t="s">
        <v>165</v>
      </c>
      <c r="B705" s="5" t="s">
        <v>17</v>
      </c>
      <c r="C705" s="5">
        <v>12</v>
      </c>
      <c r="D705" s="5">
        <v>10</v>
      </c>
      <c r="E705" s="5">
        <v>9</v>
      </c>
      <c r="F705" s="5">
        <v>1</v>
      </c>
      <c r="G705" s="5">
        <v>0</v>
      </c>
    </row>
    <row r="706" spans="1:7" x14ac:dyDescent="0.25">
      <c r="A706" t="s">
        <v>165</v>
      </c>
      <c r="B706" t="s">
        <v>184</v>
      </c>
      <c r="C706">
        <v>33</v>
      </c>
      <c r="D706">
        <v>33</v>
      </c>
      <c r="E706">
        <v>33</v>
      </c>
      <c r="F706">
        <v>0</v>
      </c>
      <c r="G706">
        <v>0</v>
      </c>
    </row>
    <row r="707" spans="1:7" x14ac:dyDescent="0.25">
      <c r="A707" t="s">
        <v>74</v>
      </c>
      <c r="B707" t="s">
        <v>6</v>
      </c>
      <c r="C707">
        <v>28</v>
      </c>
      <c r="D707">
        <v>23</v>
      </c>
      <c r="E707">
        <v>15</v>
      </c>
      <c r="F707">
        <v>8</v>
      </c>
      <c r="G707">
        <v>0</v>
      </c>
    </row>
    <row r="708" spans="1:7" x14ac:dyDescent="0.25">
      <c r="A708" s="5" t="s">
        <v>74</v>
      </c>
      <c r="B708" s="5" t="s">
        <v>9</v>
      </c>
      <c r="C708" s="5">
        <v>10</v>
      </c>
      <c r="D708" s="5">
        <v>9</v>
      </c>
      <c r="E708" s="5">
        <v>8</v>
      </c>
      <c r="F708" s="5">
        <v>1</v>
      </c>
      <c r="G708" s="5">
        <v>0</v>
      </c>
    </row>
    <row r="709" spans="1:7" x14ac:dyDescent="0.25">
      <c r="A709" t="s">
        <v>74</v>
      </c>
      <c r="B709" t="s">
        <v>5</v>
      </c>
      <c r="C709">
        <v>15</v>
      </c>
      <c r="D709">
        <v>13</v>
      </c>
      <c r="E709">
        <v>8</v>
      </c>
      <c r="F709">
        <v>5</v>
      </c>
      <c r="G709">
        <v>0</v>
      </c>
    </row>
    <row r="710" spans="1:7" x14ac:dyDescent="0.25">
      <c r="A710" t="s">
        <v>74</v>
      </c>
      <c r="B710" t="s">
        <v>4</v>
      </c>
      <c r="C710">
        <v>3</v>
      </c>
      <c r="D710">
        <v>0</v>
      </c>
      <c r="E710">
        <v>0</v>
      </c>
      <c r="F710">
        <v>0</v>
      </c>
      <c r="G710">
        <v>0</v>
      </c>
    </row>
    <row r="711" spans="1:7" x14ac:dyDescent="0.25">
      <c r="A711" t="s">
        <v>74</v>
      </c>
      <c r="B711" t="s">
        <v>8</v>
      </c>
      <c r="C711">
        <v>11</v>
      </c>
      <c r="D711">
        <v>11</v>
      </c>
      <c r="E711">
        <v>9</v>
      </c>
      <c r="F711">
        <v>2</v>
      </c>
      <c r="G711">
        <v>0</v>
      </c>
    </row>
    <row r="712" spans="1:7" x14ac:dyDescent="0.25">
      <c r="A712" t="s">
        <v>74</v>
      </c>
      <c r="B712" t="s">
        <v>13</v>
      </c>
      <c r="C712">
        <v>2</v>
      </c>
      <c r="D712">
        <v>2</v>
      </c>
      <c r="E712">
        <v>2</v>
      </c>
      <c r="F712">
        <v>0</v>
      </c>
      <c r="G712">
        <v>0</v>
      </c>
    </row>
    <row r="713" spans="1:7" x14ac:dyDescent="0.25">
      <c r="A713" t="s">
        <v>74</v>
      </c>
      <c r="B713" t="s">
        <v>15</v>
      </c>
      <c r="C713">
        <v>1</v>
      </c>
      <c r="D713">
        <v>1</v>
      </c>
      <c r="E713">
        <v>0</v>
      </c>
      <c r="F713">
        <v>1</v>
      </c>
      <c r="G713">
        <v>0</v>
      </c>
    </row>
    <row r="714" spans="1:7" x14ac:dyDescent="0.25">
      <c r="A714" t="s">
        <v>74</v>
      </c>
      <c r="B714" t="s">
        <v>14</v>
      </c>
      <c r="C714">
        <v>9</v>
      </c>
      <c r="D714">
        <v>9</v>
      </c>
      <c r="E714">
        <v>9</v>
      </c>
      <c r="F714">
        <v>0</v>
      </c>
      <c r="G714">
        <v>0</v>
      </c>
    </row>
    <row r="715" spans="1:7" x14ac:dyDescent="0.25">
      <c r="A715" t="s">
        <v>74</v>
      </c>
      <c r="B715" t="s">
        <v>18</v>
      </c>
      <c r="C715">
        <v>13</v>
      </c>
      <c r="D715">
        <v>13</v>
      </c>
      <c r="E715">
        <v>11</v>
      </c>
      <c r="F715">
        <v>2</v>
      </c>
      <c r="G715">
        <v>0</v>
      </c>
    </row>
    <row r="716" spans="1:7" x14ac:dyDescent="0.25">
      <c r="A716" s="5" t="s">
        <v>74</v>
      </c>
      <c r="B716" s="5" t="s">
        <v>10</v>
      </c>
      <c r="C716" s="5">
        <v>3</v>
      </c>
      <c r="D716" s="5">
        <v>3</v>
      </c>
      <c r="E716" s="5">
        <v>3</v>
      </c>
      <c r="F716" s="5">
        <v>0</v>
      </c>
      <c r="G716" s="5">
        <v>0</v>
      </c>
    </row>
    <row r="717" spans="1:7" x14ac:dyDescent="0.25">
      <c r="A717" t="s">
        <v>74</v>
      </c>
      <c r="B717" t="s">
        <v>16</v>
      </c>
      <c r="C717">
        <v>3</v>
      </c>
      <c r="D717">
        <v>2</v>
      </c>
      <c r="E717">
        <v>2</v>
      </c>
      <c r="F717">
        <v>0</v>
      </c>
      <c r="G717">
        <v>0</v>
      </c>
    </row>
    <row r="718" spans="1:7" x14ac:dyDescent="0.25">
      <c r="A718" t="s">
        <v>74</v>
      </c>
      <c r="B718" t="s">
        <v>17</v>
      </c>
      <c r="C718">
        <v>6</v>
      </c>
      <c r="D718">
        <v>6</v>
      </c>
      <c r="E718">
        <v>5</v>
      </c>
      <c r="F718">
        <v>1</v>
      </c>
      <c r="G718">
        <v>0</v>
      </c>
    </row>
    <row r="719" spans="1:7" x14ac:dyDescent="0.25">
      <c r="A719" t="s">
        <v>74</v>
      </c>
      <c r="B719" t="s">
        <v>184</v>
      </c>
      <c r="C719">
        <v>3</v>
      </c>
      <c r="D719">
        <v>3</v>
      </c>
      <c r="E719">
        <v>3</v>
      </c>
      <c r="F719">
        <v>0</v>
      </c>
      <c r="G719">
        <v>0</v>
      </c>
    </row>
    <row r="720" spans="1:7" x14ac:dyDescent="0.25">
      <c r="A720" t="s">
        <v>189</v>
      </c>
      <c r="B720" t="s">
        <v>14</v>
      </c>
      <c r="C720">
        <v>1</v>
      </c>
      <c r="D720">
        <v>0</v>
      </c>
      <c r="E720">
        <v>0</v>
      </c>
      <c r="F720">
        <v>0</v>
      </c>
      <c r="G720">
        <v>0</v>
      </c>
    </row>
    <row r="721" spans="1:7" x14ac:dyDescent="0.25">
      <c r="A721" t="s">
        <v>189</v>
      </c>
      <c r="B721" t="s">
        <v>5</v>
      </c>
      <c r="C721">
        <v>1</v>
      </c>
      <c r="D721">
        <v>1</v>
      </c>
      <c r="E721">
        <v>1</v>
      </c>
      <c r="F721">
        <v>0</v>
      </c>
      <c r="G721">
        <v>0</v>
      </c>
    </row>
    <row r="722" spans="1:7" x14ac:dyDescent="0.25">
      <c r="A722" s="5" t="s">
        <v>189</v>
      </c>
      <c r="B722" s="5" t="s">
        <v>8</v>
      </c>
      <c r="C722" s="5">
        <v>8</v>
      </c>
      <c r="D722" s="5">
        <v>8</v>
      </c>
      <c r="E722" s="5">
        <v>6</v>
      </c>
      <c r="F722" s="5">
        <v>2</v>
      </c>
      <c r="G722" s="5">
        <v>0</v>
      </c>
    </row>
    <row r="723" spans="1:7" x14ac:dyDescent="0.25">
      <c r="A723" t="s">
        <v>189</v>
      </c>
      <c r="B723" t="s">
        <v>11</v>
      </c>
      <c r="C723">
        <v>4</v>
      </c>
      <c r="D723">
        <v>4</v>
      </c>
      <c r="E723">
        <v>4</v>
      </c>
      <c r="F723">
        <v>0</v>
      </c>
      <c r="G723">
        <v>0</v>
      </c>
    </row>
    <row r="724" spans="1:7" x14ac:dyDescent="0.25">
      <c r="A724" t="s">
        <v>189</v>
      </c>
      <c r="B724" t="s">
        <v>2</v>
      </c>
      <c r="C724">
        <v>3</v>
      </c>
      <c r="D724">
        <v>3</v>
      </c>
      <c r="E724">
        <v>3</v>
      </c>
      <c r="F724">
        <v>0</v>
      </c>
      <c r="G724">
        <v>0</v>
      </c>
    </row>
    <row r="725" spans="1:7" x14ac:dyDescent="0.25">
      <c r="A725" s="5" t="s">
        <v>189</v>
      </c>
      <c r="B725" s="5" t="s">
        <v>6</v>
      </c>
      <c r="C725" s="5">
        <v>5</v>
      </c>
      <c r="D725" s="5">
        <v>5</v>
      </c>
      <c r="E725" s="5">
        <v>2</v>
      </c>
      <c r="F725" s="5">
        <v>3</v>
      </c>
      <c r="G725" s="5">
        <v>0</v>
      </c>
    </row>
    <row r="726" spans="1:7" x14ac:dyDescent="0.25">
      <c r="A726" t="s">
        <v>189</v>
      </c>
      <c r="B726" t="s">
        <v>10</v>
      </c>
      <c r="C726">
        <v>1</v>
      </c>
      <c r="D726">
        <v>0</v>
      </c>
      <c r="E726">
        <v>0</v>
      </c>
      <c r="F726">
        <v>0</v>
      </c>
      <c r="G726">
        <v>0</v>
      </c>
    </row>
    <row r="727" spans="1:7" x14ac:dyDescent="0.25">
      <c r="A727" t="s">
        <v>189</v>
      </c>
      <c r="B727" t="s">
        <v>9</v>
      </c>
      <c r="C727">
        <v>1</v>
      </c>
      <c r="D727">
        <v>1</v>
      </c>
      <c r="E727">
        <v>0</v>
      </c>
      <c r="F727">
        <v>1</v>
      </c>
      <c r="G727">
        <v>0</v>
      </c>
    </row>
    <row r="728" spans="1:7" x14ac:dyDescent="0.25">
      <c r="A728" t="s">
        <v>189</v>
      </c>
      <c r="B728" t="s">
        <v>13</v>
      </c>
      <c r="C728">
        <v>2</v>
      </c>
      <c r="D728">
        <v>2</v>
      </c>
      <c r="E728">
        <v>0</v>
      </c>
      <c r="F728">
        <v>2</v>
      </c>
      <c r="G728">
        <v>0</v>
      </c>
    </row>
    <row r="729" spans="1:7" x14ac:dyDescent="0.25">
      <c r="A729" t="s">
        <v>189</v>
      </c>
      <c r="B729" t="s">
        <v>184</v>
      </c>
      <c r="C729">
        <v>1</v>
      </c>
      <c r="D729">
        <v>1</v>
      </c>
      <c r="E729">
        <v>1</v>
      </c>
      <c r="F729">
        <v>0</v>
      </c>
      <c r="G729">
        <v>0</v>
      </c>
    </row>
    <row r="730" spans="1:7" x14ac:dyDescent="0.25">
      <c r="A730" t="s">
        <v>189</v>
      </c>
      <c r="B730" t="s">
        <v>16</v>
      </c>
      <c r="C730">
        <v>2</v>
      </c>
      <c r="D730">
        <v>2</v>
      </c>
      <c r="E730">
        <v>2</v>
      </c>
      <c r="F730">
        <v>0</v>
      </c>
      <c r="G730">
        <v>0</v>
      </c>
    </row>
    <row r="731" spans="1:7" x14ac:dyDescent="0.25">
      <c r="A731" t="s">
        <v>189</v>
      </c>
      <c r="B731" t="s">
        <v>18</v>
      </c>
      <c r="C731">
        <v>8</v>
      </c>
      <c r="D731">
        <v>8</v>
      </c>
      <c r="E731">
        <v>7</v>
      </c>
      <c r="F731">
        <v>1</v>
      </c>
      <c r="G731">
        <v>0</v>
      </c>
    </row>
    <row r="732" spans="1:7" x14ac:dyDescent="0.25">
      <c r="A732" t="s">
        <v>189</v>
      </c>
      <c r="B732" t="s">
        <v>17</v>
      </c>
      <c r="C732">
        <v>3</v>
      </c>
      <c r="D732">
        <v>3</v>
      </c>
      <c r="E732">
        <v>2</v>
      </c>
      <c r="F732">
        <v>1</v>
      </c>
      <c r="G732">
        <v>0</v>
      </c>
    </row>
    <row r="733" spans="1:7" x14ac:dyDescent="0.25">
      <c r="A733" s="5" t="s">
        <v>189</v>
      </c>
      <c r="B733" s="5" t="s">
        <v>15</v>
      </c>
      <c r="C733" s="5">
        <v>1</v>
      </c>
      <c r="D733" s="5">
        <v>1</v>
      </c>
      <c r="E733" s="5">
        <v>1</v>
      </c>
      <c r="F733" s="5">
        <v>0</v>
      </c>
      <c r="G733" s="5">
        <v>0</v>
      </c>
    </row>
    <row r="734" spans="1:7" x14ac:dyDescent="0.25">
      <c r="A734" t="s">
        <v>97</v>
      </c>
      <c r="B734" t="s">
        <v>11</v>
      </c>
      <c r="C734">
        <v>1</v>
      </c>
      <c r="D734">
        <v>1</v>
      </c>
      <c r="E734">
        <v>1</v>
      </c>
      <c r="F734">
        <v>0</v>
      </c>
      <c r="G734">
        <v>0</v>
      </c>
    </row>
    <row r="735" spans="1:7" x14ac:dyDescent="0.25">
      <c r="A735" s="5" t="s">
        <v>97</v>
      </c>
      <c r="B735" s="5" t="s">
        <v>10</v>
      </c>
      <c r="C735" s="5">
        <v>3</v>
      </c>
      <c r="D735" s="5">
        <v>2</v>
      </c>
      <c r="E735" s="5">
        <v>1</v>
      </c>
      <c r="F735" s="5">
        <v>1</v>
      </c>
      <c r="G735" s="5">
        <v>1</v>
      </c>
    </row>
    <row r="736" spans="1:7" x14ac:dyDescent="0.25">
      <c r="A736" t="s">
        <v>97</v>
      </c>
      <c r="B736" t="s">
        <v>8</v>
      </c>
      <c r="C736">
        <v>29</v>
      </c>
      <c r="D736">
        <v>26</v>
      </c>
      <c r="E736">
        <v>16</v>
      </c>
      <c r="F736">
        <v>10</v>
      </c>
      <c r="G736">
        <v>0</v>
      </c>
    </row>
    <row r="737" spans="1:7" x14ac:dyDescent="0.25">
      <c r="A737" s="5" t="s">
        <v>97</v>
      </c>
      <c r="B737" s="5" t="s">
        <v>2</v>
      </c>
      <c r="C737" s="5">
        <v>2</v>
      </c>
      <c r="D737" s="5">
        <v>2</v>
      </c>
      <c r="E737" s="5">
        <v>2</v>
      </c>
      <c r="F737" s="5">
        <v>0</v>
      </c>
      <c r="G737" s="5">
        <v>0</v>
      </c>
    </row>
    <row r="738" spans="1:7" x14ac:dyDescent="0.25">
      <c r="A738" t="s">
        <v>97</v>
      </c>
      <c r="B738" t="s">
        <v>6</v>
      </c>
      <c r="C738">
        <v>69</v>
      </c>
      <c r="D738">
        <v>56</v>
      </c>
      <c r="E738">
        <v>40</v>
      </c>
      <c r="F738">
        <v>16</v>
      </c>
      <c r="G738">
        <v>0</v>
      </c>
    </row>
    <row r="739" spans="1:7" x14ac:dyDescent="0.25">
      <c r="A739" t="s">
        <v>97</v>
      </c>
      <c r="B739" t="s">
        <v>14</v>
      </c>
      <c r="C739">
        <v>33</v>
      </c>
      <c r="D739">
        <v>33</v>
      </c>
      <c r="E739">
        <v>33</v>
      </c>
      <c r="F739">
        <v>0</v>
      </c>
      <c r="G739">
        <v>0</v>
      </c>
    </row>
    <row r="740" spans="1:7" x14ac:dyDescent="0.25">
      <c r="A740" t="s">
        <v>97</v>
      </c>
      <c r="B740" t="s">
        <v>16</v>
      </c>
      <c r="C740">
        <v>20</v>
      </c>
      <c r="D740">
        <v>20</v>
      </c>
      <c r="E740">
        <v>20</v>
      </c>
      <c r="F740">
        <v>0</v>
      </c>
      <c r="G740">
        <v>0</v>
      </c>
    </row>
    <row r="741" spans="1:7" x14ac:dyDescent="0.25">
      <c r="A741" s="5" t="s">
        <v>97</v>
      </c>
      <c r="B741" s="5" t="s">
        <v>15</v>
      </c>
      <c r="C741" s="5">
        <v>2</v>
      </c>
      <c r="D741" s="5">
        <v>2</v>
      </c>
      <c r="E741" s="5">
        <v>1</v>
      </c>
      <c r="F741" s="5">
        <v>1</v>
      </c>
      <c r="G741" s="5">
        <v>0</v>
      </c>
    </row>
    <row r="742" spans="1:7" x14ac:dyDescent="0.25">
      <c r="A742" t="s">
        <v>97</v>
      </c>
      <c r="B742" t="s">
        <v>18</v>
      </c>
      <c r="C742">
        <v>49</v>
      </c>
      <c r="D742">
        <v>49</v>
      </c>
      <c r="E742">
        <v>41</v>
      </c>
      <c r="F742">
        <v>8</v>
      </c>
      <c r="G742">
        <v>0</v>
      </c>
    </row>
    <row r="743" spans="1:7" x14ac:dyDescent="0.25">
      <c r="A743" t="s">
        <v>97</v>
      </c>
      <c r="B743" t="s">
        <v>9</v>
      </c>
      <c r="C743">
        <v>8</v>
      </c>
      <c r="D743">
        <v>7</v>
      </c>
      <c r="E743">
        <v>5</v>
      </c>
      <c r="F743">
        <v>2</v>
      </c>
      <c r="G743">
        <v>1</v>
      </c>
    </row>
    <row r="744" spans="1:7" x14ac:dyDescent="0.25">
      <c r="A744" t="s">
        <v>97</v>
      </c>
      <c r="B744" t="s">
        <v>5</v>
      </c>
      <c r="C744">
        <v>30</v>
      </c>
      <c r="D744">
        <v>26</v>
      </c>
      <c r="E744">
        <v>18</v>
      </c>
      <c r="F744">
        <v>8</v>
      </c>
      <c r="G744">
        <v>3</v>
      </c>
    </row>
    <row r="745" spans="1:7" x14ac:dyDescent="0.25">
      <c r="A745" t="s">
        <v>97</v>
      </c>
      <c r="B745" t="s">
        <v>184</v>
      </c>
      <c r="C745">
        <v>6</v>
      </c>
      <c r="D745">
        <v>6</v>
      </c>
      <c r="E745">
        <v>6</v>
      </c>
      <c r="F745">
        <v>0</v>
      </c>
      <c r="G745">
        <v>0</v>
      </c>
    </row>
    <row r="746" spans="1:7" x14ac:dyDescent="0.25">
      <c r="A746" t="s">
        <v>97</v>
      </c>
      <c r="B746" t="s">
        <v>17</v>
      </c>
      <c r="C746">
        <v>9</v>
      </c>
      <c r="D746">
        <v>9</v>
      </c>
      <c r="E746">
        <v>9</v>
      </c>
      <c r="F746">
        <v>0</v>
      </c>
      <c r="G746">
        <v>0</v>
      </c>
    </row>
    <row r="747" spans="1:7" x14ac:dyDescent="0.25">
      <c r="A747" t="s">
        <v>61</v>
      </c>
      <c r="B747" t="s">
        <v>5</v>
      </c>
      <c r="C747">
        <v>14</v>
      </c>
      <c r="D747">
        <v>14</v>
      </c>
      <c r="E747">
        <v>12</v>
      </c>
      <c r="F747">
        <v>2</v>
      </c>
      <c r="G747">
        <v>0</v>
      </c>
    </row>
    <row r="748" spans="1:7" x14ac:dyDescent="0.25">
      <c r="A748" t="s">
        <v>61</v>
      </c>
      <c r="B748" t="s">
        <v>17</v>
      </c>
      <c r="C748">
        <v>1</v>
      </c>
      <c r="D748">
        <v>1</v>
      </c>
      <c r="E748">
        <v>1</v>
      </c>
      <c r="F748">
        <v>0</v>
      </c>
      <c r="G748">
        <v>0</v>
      </c>
    </row>
    <row r="749" spans="1:7" x14ac:dyDescent="0.25">
      <c r="A749" t="s">
        <v>61</v>
      </c>
      <c r="B749" t="s">
        <v>2</v>
      </c>
      <c r="C749">
        <v>1</v>
      </c>
      <c r="D749">
        <v>0</v>
      </c>
      <c r="E749">
        <v>0</v>
      </c>
      <c r="F749">
        <v>0</v>
      </c>
      <c r="G749">
        <v>0</v>
      </c>
    </row>
    <row r="750" spans="1:7" x14ac:dyDescent="0.25">
      <c r="A750" t="s">
        <v>61</v>
      </c>
      <c r="B750" t="s">
        <v>18</v>
      </c>
      <c r="C750">
        <v>27</v>
      </c>
      <c r="D750">
        <v>27</v>
      </c>
      <c r="E750">
        <v>26</v>
      </c>
      <c r="F750">
        <v>1</v>
      </c>
      <c r="G750">
        <v>0</v>
      </c>
    </row>
    <row r="751" spans="1:7" x14ac:dyDescent="0.25">
      <c r="A751" t="s">
        <v>61</v>
      </c>
      <c r="B751" t="s">
        <v>14</v>
      </c>
      <c r="C751">
        <v>3</v>
      </c>
      <c r="D751">
        <v>3</v>
      </c>
      <c r="E751">
        <v>3</v>
      </c>
      <c r="F751">
        <v>0</v>
      </c>
      <c r="G751">
        <v>0</v>
      </c>
    </row>
    <row r="752" spans="1:7" x14ac:dyDescent="0.25">
      <c r="A752" s="5" t="s">
        <v>61</v>
      </c>
      <c r="B752" s="5" t="s">
        <v>8</v>
      </c>
      <c r="C752" s="5">
        <v>37</v>
      </c>
      <c r="D752" s="5">
        <v>37</v>
      </c>
      <c r="E752" s="5">
        <v>36</v>
      </c>
      <c r="F752" s="5">
        <v>1</v>
      </c>
      <c r="G752" s="5">
        <v>0</v>
      </c>
    </row>
    <row r="753" spans="1:7" x14ac:dyDescent="0.25">
      <c r="A753" t="s">
        <v>61</v>
      </c>
      <c r="B753" t="s">
        <v>184</v>
      </c>
      <c r="C753">
        <v>7</v>
      </c>
      <c r="D753">
        <v>7</v>
      </c>
      <c r="E753">
        <v>6</v>
      </c>
      <c r="F753">
        <v>1</v>
      </c>
      <c r="G753">
        <v>0</v>
      </c>
    </row>
    <row r="754" spans="1:7" x14ac:dyDescent="0.25">
      <c r="A754" t="s">
        <v>61</v>
      </c>
      <c r="B754" t="s">
        <v>6</v>
      </c>
      <c r="C754">
        <v>22</v>
      </c>
      <c r="D754">
        <v>20</v>
      </c>
      <c r="E754">
        <v>15</v>
      </c>
      <c r="F754">
        <v>5</v>
      </c>
      <c r="G754">
        <v>0</v>
      </c>
    </row>
    <row r="755" spans="1:7" x14ac:dyDescent="0.25">
      <c r="A755" t="s">
        <v>61</v>
      </c>
      <c r="B755" t="s">
        <v>9</v>
      </c>
      <c r="C755">
        <v>5</v>
      </c>
      <c r="D755">
        <v>5</v>
      </c>
      <c r="E755">
        <v>4</v>
      </c>
      <c r="F755">
        <v>1</v>
      </c>
      <c r="G755">
        <v>0</v>
      </c>
    </row>
    <row r="756" spans="1:7" x14ac:dyDescent="0.25">
      <c r="A756" t="s">
        <v>61</v>
      </c>
      <c r="B756" t="s">
        <v>15</v>
      </c>
      <c r="C756">
        <v>2</v>
      </c>
      <c r="D756">
        <v>1</v>
      </c>
      <c r="E756">
        <v>1</v>
      </c>
      <c r="F756">
        <v>0</v>
      </c>
      <c r="G756">
        <v>0</v>
      </c>
    </row>
    <row r="757" spans="1:7" x14ac:dyDescent="0.25">
      <c r="A757" s="5" t="s">
        <v>61</v>
      </c>
      <c r="B757" s="5" t="s">
        <v>10</v>
      </c>
      <c r="C757" s="5">
        <v>1</v>
      </c>
      <c r="D757" s="5">
        <v>1</v>
      </c>
      <c r="E757" s="5">
        <v>1</v>
      </c>
      <c r="F757" s="5">
        <v>0</v>
      </c>
      <c r="G757" s="5">
        <v>0</v>
      </c>
    </row>
    <row r="758" spans="1:7" x14ac:dyDescent="0.25">
      <c r="A758" t="s">
        <v>61</v>
      </c>
      <c r="B758" t="s">
        <v>16</v>
      </c>
      <c r="C758">
        <v>3</v>
      </c>
      <c r="D758">
        <v>3</v>
      </c>
      <c r="E758">
        <v>3</v>
      </c>
      <c r="F758">
        <v>0</v>
      </c>
      <c r="G758">
        <v>0</v>
      </c>
    </row>
    <row r="759" spans="1:7" x14ac:dyDescent="0.25">
      <c r="A759" s="5" t="s">
        <v>70</v>
      </c>
      <c r="B759" s="5" t="s">
        <v>9</v>
      </c>
      <c r="C759" s="5">
        <v>23</v>
      </c>
      <c r="D759" s="5">
        <v>22</v>
      </c>
      <c r="E759" s="5">
        <v>18</v>
      </c>
      <c r="F759" s="5">
        <v>4</v>
      </c>
      <c r="G759" s="5">
        <v>0</v>
      </c>
    </row>
    <row r="760" spans="1:7" x14ac:dyDescent="0.25">
      <c r="A760" t="s">
        <v>70</v>
      </c>
      <c r="B760" t="s">
        <v>6</v>
      </c>
      <c r="C760">
        <v>26</v>
      </c>
      <c r="D760">
        <v>25</v>
      </c>
      <c r="E760">
        <v>23</v>
      </c>
      <c r="F760">
        <v>2</v>
      </c>
      <c r="G760">
        <v>0</v>
      </c>
    </row>
    <row r="761" spans="1:7" x14ac:dyDescent="0.25">
      <c r="A761" t="s">
        <v>70</v>
      </c>
      <c r="B761" t="s">
        <v>14</v>
      </c>
      <c r="C761">
        <v>9</v>
      </c>
      <c r="D761">
        <v>9</v>
      </c>
      <c r="E761">
        <v>9</v>
      </c>
      <c r="F761">
        <v>0</v>
      </c>
      <c r="G761">
        <v>0</v>
      </c>
    </row>
    <row r="762" spans="1:7" x14ac:dyDescent="0.25">
      <c r="A762" t="s">
        <v>70</v>
      </c>
      <c r="B762" t="s">
        <v>8</v>
      </c>
      <c r="C762">
        <v>28</v>
      </c>
      <c r="D762">
        <v>27</v>
      </c>
      <c r="E762">
        <v>24</v>
      </c>
      <c r="F762">
        <v>3</v>
      </c>
      <c r="G762">
        <v>0</v>
      </c>
    </row>
    <row r="763" spans="1:7" x14ac:dyDescent="0.25">
      <c r="A763" s="5" t="s">
        <v>70</v>
      </c>
      <c r="B763" s="5" t="s">
        <v>2</v>
      </c>
      <c r="C763" s="5">
        <v>5</v>
      </c>
      <c r="D763" s="5">
        <v>5</v>
      </c>
      <c r="E763" s="5">
        <v>1</v>
      </c>
      <c r="F763" s="5">
        <v>4</v>
      </c>
      <c r="G763" s="5">
        <v>0</v>
      </c>
    </row>
    <row r="764" spans="1:7" x14ac:dyDescent="0.25">
      <c r="A764" t="s">
        <v>70</v>
      </c>
      <c r="B764" t="s">
        <v>10</v>
      </c>
      <c r="C764">
        <v>2</v>
      </c>
      <c r="D764">
        <v>2</v>
      </c>
      <c r="E764">
        <v>2</v>
      </c>
      <c r="F764">
        <v>0</v>
      </c>
      <c r="G764">
        <v>0</v>
      </c>
    </row>
    <row r="765" spans="1:7" x14ac:dyDescent="0.25">
      <c r="A765" t="s">
        <v>70</v>
      </c>
      <c r="B765" t="s">
        <v>16</v>
      </c>
      <c r="C765">
        <v>2</v>
      </c>
      <c r="D765">
        <v>2</v>
      </c>
      <c r="E765">
        <v>2</v>
      </c>
      <c r="F765">
        <v>0</v>
      </c>
      <c r="G765">
        <v>0</v>
      </c>
    </row>
    <row r="766" spans="1:7" x14ac:dyDescent="0.25">
      <c r="A766" s="5" t="s">
        <v>70</v>
      </c>
      <c r="B766" s="5" t="s">
        <v>17</v>
      </c>
      <c r="C766" s="5">
        <v>2</v>
      </c>
      <c r="D766" s="5">
        <v>2</v>
      </c>
      <c r="E766" s="5">
        <v>2</v>
      </c>
      <c r="F766" s="5">
        <v>0</v>
      </c>
      <c r="G766" s="5">
        <v>0</v>
      </c>
    </row>
    <row r="767" spans="1:7" x14ac:dyDescent="0.25">
      <c r="A767" t="s">
        <v>70</v>
      </c>
      <c r="B767" t="s">
        <v>15</v>
      </c>
      <c r="C767">
        <v>4</v>
      </c>
      <c r="D767">
        <v>4</v>
      </c>
      <c r="E767">
        <v>3</v>
      </c>
      <c r="F767">
        <v>1</v>
      </c>
      <c r="G767">
        <v>0</v>
      </c>
    </row>
    <row r="768" spans="1:7" x14ac:dyDescent="0.25">
      <c r="A768" t="s">
        <v>70</v>
      </c>
      <c r="B768" t="s">
        <v>18</v>
      </c>
      <c r="C768">
        <v>27</v>
      </c>
      <c r="D768">
        <v>27</v>
      </c>
      <c r="E768">
        <v>27</v>
      </c>
      <c r="F768">
        <v>0</v>
      </c>
      <c r="G768">
        <v>0</v>
      </c>
    </row>
    <row r="769" spans="1:7" x14ac:dyDescent="0.25">
      <c r="A769" s="5" t="s">
        <v>70</v>
      </c>
      <c r="B769" s="5" t="s">
        <v>5</v>
      </c>
      <c r="C769" s="5">
        <v>10</v>
      </c>
      <c r="D769" s="5">
        <v>9</v>
      </c>
      <c r="E769" s="5">
        <v>7</v>
      </c>
      <c r="F769" s="5">
        <v>2</v>
      </c>
      <c r="G769" s="5">
        <v>0</v>
      </c>
    </row>
    <row r="770" spans="1:7" x14ac:dyDescent="0.25">
      <c r="A770" t="s">
        <v>70</v>
      </c>
      <c r="B770" t="s">
        <v>184</v>
      </c>
      <c r="C770">
        <v>20</v>
      </c>
      <c r="D770">
        <v>2</v>
      </c>
      <c r="E770">
        <v>2</v>
      </c>
      <c r="F770">
        <v>0</v>
      </c>
      <c r="G770">
        <v>0</v>
      </c>
    </row>
    <row r="771" spans="1:7" x14ac:dyDescent="0.25">
      <c r="A771" s="5" t="s">
        <v>70</v>
      </c>
      <c r="B771" s="5" t="s">
        <v>11</v>
      </c>
      <c r="C771" s="5">
        <v>3</v>
      </c>
      <c r="D771" s="5">
        <v>3</v>
      </c>
      <c r="E771" s="5">
        <v>2</v>
      </c>
      <c r="F771" s="5">
        <v>1</v>
      </c>
      <c r="G771" s="5">
        <v>0</v>
      </c>
    </row>
    <row r="772" spans="1:7" x14ac:dyDescent="0.25">
      <c r="A772" t="s">
        <v>115</v>
      </c>
      <c r="B772" t="s">
        <v>10</v>
      </c>
      <c r="C772">
        <v>7</v>
      </c>
      <c r="D772">
        <v>6</v>
      </c>
      <c r="E772">
        <v>5</v>
      </c>
      <c r="F772">
        <v>1</v>
      </c>
      <c r="G772">
        <v>0</v>
      </c>
    </row>
    <row r="773" spans="1:7" x14ac:dyDescent="0.25">
      <c r="A773" t="s">
        <v>115</v>
      </c>
      <c r="B773" t="s">
        <v>14</v>
      </c>
      <c r="C773">
        <v>30</v>
      </c>
      <c r="D773">
        <v>27</v>
      </c>
      <c r="E773">
        <v>27</v>
      </c>
      <c r="F773">
        <v>0</v>
      </c>
      <c r="G773">
        <v>0</v>
      </c>
    </row>
    <row r="774" spans="1:7" x14ac:dyDescent="0.25">
      <c r="A774" t="s">
        <v>115</v>
      </c>
      <c r="B774" t="s">
        <v>6</v>
      </c>
      <c r="C774">
        <v>71</v>
      </c>
      <c r="D774">
        <v>58</v>
      </c>
      <c r="E774">
        <v>47</v>
      </c>
      <c r="F774">
        <v>11</v>
      </c>
      <c r="G774">
        <v>0</v>
      </c>
    </row>
    <row r="775" spans="1:7" x14ac:dyDescent="0.25">
      <c r="A775" t="s">
        <v>115</v>
      </c>
      <c r="B775" t="s">
        <v>11</v>
      </c>
      <c r="C775">
        <v>12</v>
      </c>
      <c r="D775">
        <v>10</v>
      </c>
      <c r="E775">
        <v>8</v>
      </c>
      <c r="F775">
        <v>2</v>
      </c>
      <c r="G775">
        <v>0</v>
      </c>
    </row>
    <row r="776" spans="1:7" x14ac:dyDescent="0.25">
      <c r="A776" t="s">
        <v>115</v>
      </c>
      <c r="B776" t="s">
        <v>18</v>
      </c>
      <c r="C776">
        <v>58</v>
      </c>
      <c r="D776">
        <v>53</v>
      </c>
      <c r="E776">
        <v>52</v>
      </c>
      <c r="F776">
        <v>1</v>
      </c>
      <c r="G776">
        <v>0</v>
      </c>
    </row>
    <row r="777" spans="1:7" x14ac:dyDescent="0.25">
      <c r="A777" t="s">
        <v>115</v>
      </c>
      <c r="B777" t="s">
        <v>2</v>
      </c>
      <c r="C777">
        <v>17</v>
      </c>
      <c r="D777">
        <v>12</v>
      </c>
      <c r="E777">
        <v>8</v>
      </c>
      <c r="F777">
        <v>4</v>
      </c>
      <c r="G777">
        <v>0</v>
      </c>
    </row>
    <row r="778" spans="1:7" x14ac:dyDescent="0.25">
      <c r="A778" s="5" t="s">
        <v>115</v>
      </c>
      <c r="B778" s="5" t="s">
        <v>17</v>
      </c>
      <c r="C778" s="5">
        <v>18</v>
      </c>
      <c r="D778" s="5">
        <v>7</v>
      </c>
      <c r="E778" s="5">
        <v>7</v>
      </c>
      <c r="F778" s="5">
        <v>0</v>
      </c>
      <c r="G778" s="5">
        <v>0</v>
      </c>
    </row>
    <row r="779" spans="1:7" x14ac:dyDescent="0.25">
      <c r="A779" t="s">
        <v>115</v>
      </c>
      <c r="B779" t="s">
        <v>16</v>
      </c>
      <c r="C779">
        <v>16</v>
      </c>
      <c r="D779">
        <v>7</v>
      </c>
      <c r="E779">
        <v>6</v>
      </c>
      <c r="F779">
        <v>1</v>
      </c>
      <c r="G779">
        <v>0</v>
      </c>
    </row>
    <row r="780" spans="1:7" x14ac:dyDescent="0.25">
      <c r="A780" t="s">
        <v>115</v>
      </c>
      <c r="B780" t="s">
        <v>15</v>
      </c>
      <c r="C780">
        <v>10</v>
      </c>
      <c r="D780">
        <v>6</v>
      </c>
      <c r="E780">
        <v>6</v>
      </c>
      <c r="F780">
        <v>0</v>
      </c>
      <c r="G780">
        <v>0</v>
      </c>
    </row>
    <row r="781" spans="1:7" x14ac:dyDescent="0.25">
      <c r="A781" t="s">
        <v>115</v>
      </c>
      <c r="B781" t="s">
        <v>8</v>
      </c>
      <c r="C781">
        <v>60</v>
      </c>
      <c r="D781">
        <v>48</v>
      </c>
      <c r="E781">
        <v>41</v>
      </c>
      <c r="F781">
        <v>7</v>
      </c>
      <c r="G781">
        <v>0</v>
      </c>
    </row>
    <row r="782" spans="1:7" x14ac:dyDescent="0.25">
      <c r="A782" t="s">
        <v>115</v>
      </c>
      <c r="B782" t="s">
        <v>9</v>
      </c>
      <c r="C782">
        <v>59</v>
      </c>
      <c r="D782">
        <v>57</v>
      </c>
      <c r="E782">
        <v>46</v>
      </c>
      <c r="F782">
        <v>11</v>
      </c>
      <c r="G782">
        <v>0</v>
      </c>
    </row>
    <row r="783" spans="1:7" x14ac:dyDescent="0.25">
      <c r="A783" t="s">
        <v>115</v>
      </c>
      <c r="B783" t="s">
        <v>5</v>
      </c>
      <c r="C783">
        <v>28</v>
      </c>
      <c r="D783">
        <v>26</v>
      </c>
      <c r="E783">
        <v>18</v>
      </c>
      <c r="F783">
        <v>8</v>
      </c>
      <c r="G783">
        <v>0</v>
      </c>
    </row>
    <row r="784" spans="1:7" x14ac:dyDescent="0.25">
      <c r="A784" s="5" t="s">
        <v>115</v>
      </c>
      <c r="B784" s="5" t="s">
        <v>13</v>
      </c>
      <c r="C784" s="5">
        <v>2</v>
      </c>
      <c r="D784" s="5">
        <v>2</v>
      </c>
      <c r="E784" s="5">
        <v>1</v>
      </c>
      <c r="F784" s="5">
        <v>1</v>
      </c>
      <c r="G784" s="5">
        <v>0</v>
      </c>
    </row>
    <row r="785" spans="1:7" x14ac:dyDescent="0.25">
      <c r="A785" t="s">
        <v>115</v>
      </c>
      <c r="B785" t="s">
        <v>184</v>
      </c>
      <c r="C785">
        <v>56</v>
      </c>
      <c r="D785">
        <v>22</v>
      </c>
      <c r="E785">
        <v>22</v>
      </c>
      <c r="F785">
        <v>0</v>
      </c>
      <c r="G785">
        <v>0</v>
      </c>
    </row>
    <row r="786" spans="1:7" x14ac:dyDescent="0.25">
      <c r="A786" t="s">
        <v>98</v>
      </c>
      <c r="B786" t="s">
        <v>9</v>
      </c>
      <c r="C786">
        <v>14</v>
      </c>
      <c r="D786">
        <v>13</v>
      </c>
      <c r="E786">
        <v>12</v>
      </c>
      <c r="F786">
        <v>1</v>
      </c>
      <c r="G786">
        <v>0</v>
      </c>
    </row>
    <row r="787" spans="1:7" x14ac:dyDescent="0.25">
      <c r="A787" t="s">
        <v>98</v>
      </c>
      <c r="B787" t="s">
        <v>8</v>
      </c>
      <c r="C787">
        <v>90</v>
      </c>
      <c r="D787">
        <v>90</v>
      </c>
      <c r="E787">
        <v>78</v>
      </c>
      <c r="F787">
        <v>12</v>
      </c>
      <c r="G787">
        <v>0</v>
      </c>
    </row>
    <row r="788" spans="1:7" x14ac:dyDescent="0.25">
      <c r="A788" t="s">
        <v>98</v>
      </c>
      <c r="B788" t="s">
        <v>5</v>
      </c>
      <c r="C788">
        <v>44</v>
      </c>
      <c r="D788">
        <v>44</v>
      </c>
      <c r="E788">
        <v>43</v>
      </c>
      <c r="F788">
        <v>1</v>
      </c>
      <c r="G788">
        <v>0</v>
      </c>
    </row>
    <row r="789" spans="1:7" x14ac:dyDescent="0.25">
      <c r="A789" s="5" t="s">
        <v>98</v>
      </c>
      <c r="B789" s="5" t="s">
        <v>4</v>
      </c>
      <c r="C789" s="5">
        <v>1</v>
      </c>
      <c r="D789" s="5">
        <v>0</v>
      </c>
      <c r="E789" s="5">
        <v>0</v>
      </c>
      <c r="F789" s="5">
        <v>0</v>
      </c>
      <c r="G789" s="5">
        <v>0</v>
      </c>
    </row>
    <row r="790" spans="1:7" x14ac:dyDescent="0.25">
      <c r="A790" s="5" t="s">
        <v>98</v>
      </c>
      <c r="B790" s="5" t="s">
        <v>14</v>
      </c>
      <c r="C790" s="5">
        <v>2</v>
      </c>
      <c r="D790" s="5">
        <v>2</v>
      </c>
      <c r="E790" s="5">
        <v>2</v>
      </c>
      <c r="F790" s="5">
        <v>0</v>
      </c>
      <c r="G790" s="5">
        <v>0</v>
      </c>
    </row>
    <row r="791" spans="1:7" x14ac:dyDescent="0.25">
      <c r="A791" t="s">
        <v>98</v>
      </c>
      <c r="B791" t="s">
        <v>2</v>
      </c>
      <c r="C791">
        <v>4</v>
      </c>
      <c r="D791">
        <v>4</v>
      </c>
      <c r="E791">
        <v>2</v>
      </c>
      <c r="F791">
        <v>2</v>
      </c>
      <c r="G791">
        <v>0</v>
      </c>
    </row>
    <row r="792" spans="1:7" x14ac:dyDescent="0.25">
      <c r="A792" t="s">
        <v>98</v>
      </c>
      <c r="B792" t="s">
        <v>18</v>
      </c>
      <c r="C792">
        <v>84</v>
      </c>
      <c r="D792">
        <v>84</v>
      </c>
      <c r="E792">
        <v>84</v>
      </c>
      <c r="F792">
        <v>0</v>
      </c>
      <c r="G792">
        <v>0</v>
      </c>
    </row>
    <row r="793" spans="1:7" x14ac:dyDescent="0.25">
      <c r="A793" s="5" t="s">
        <v>98</v>
      </c>
      <c r="B793" s="5" t="s">
        <v>17</v>
      </c>
      <c r="C793" s="5">
        <v>12</v>
      </c>
      <c r="D793" s="5">
        <v>12</v>
      </c>
      <c r="E793" s="5">
        <v>12</v>
      </c>
      <c r="F793" s="5">
        <v>0</v>
      </c>
      <c r="G793" s="5">
        <v>0</v>
      </c>
    </row>
    <row r="794" spans="1:7" x14ac:dyDescent="0.25">
      <c r="A794" t="s">
        <v>98</v>
      </c>
      <c r="B794" t="s">
        <v>16</v>
      </c>
      <c r="C794">
        <v>20</v>
      </c>
      <c r="D794">
        <v>16</v>
      </c>
      <c r="E794">
        <v>15</v>
      </c>
      <c r="F794">
        <v>1</v>
      </c>
      <c r="G794">
        <v>0</v>
      </c>
    </row>
    <row r="795" spans="1:7" x14ac:dyDescent="0.25">
      <c r="A795" s="5" t="s">
        <v>98</v>
      </c>
      <c r="B795" s="5" t="s">
        <v>6</v>
      </c>
      <c r="C795" s="5">
        <v>52</v>
      </c>
      <c r="D795" s="5">
        <v>48</v>
      </c>
      <c r="E795" s="5">
        <v>42</v>
      </c>
      <c r="F795" s="5">
        <v>6</v>
      </c>
      <c r="G795" s="5">
        <v>0</v>
      </c>
    </row>
    <row r="796" spans="1:7" x14ac:dyDescent="0.25">
      <c r="A796" t="s">
        <v>98</v>
      </c>
      <c r="B796" t="s">
        <v>184</v>
      </c>
      <c r="C796">
        <v>12</v>
      </c>
      <c r="D796">
        <v>11</v>
      </c>
      <c r="E796">
        <v>11</v>
      </c>
      <c r="F796">
        <v>0</v>
      </c>
      <c r="G796">
        <v>0</v>
      </c>
    </row>
    <row r="797" spans="1:7" x14ac:dyDescent="0.25">
      <c r="A797" t="s">
        <v>98</v>
      </c>
      <c r="B797" t="s">
        <v>11</v>
      </c>
      <c r="C797">
        <v>8</v>
      </c>
      <c r="D797">
        <v>8</v>
      </c>
      <c r="E797">
        <v>8</v>
      </c>
      <c r="F797">
        <v>0</v>
      </c>
      <c r="G797">
        <v>0</v>
      </c>
    </row>
    <row r="798" spans="1:7" x14ac:dyDescent="0.25">
      <c r="A798" t="s">
        <v>98</v>
      </c>
      <c r="B798" t="s">
        <v>13</v>
      </c>
      <c r="C798">
        <v>1</v>
      </c>
      <c r="D798">
        <v>1</v>
      </c>
      <c r="E798">
        <v>1</v>
      </c>
      <c r="F798">
        <v>0</v>
      </c>
      <c r="G798">
        <v>0</v>
      </c>
    </row>
    <row r="799" spans="1:7" x14ac:dyDescent="0.25">
      <c r="A799" t="s">
        <v>98</v>
      </c>
      <c r="B799" t="s">
        <v>10</v>
      </c>
      <c r="C799">
        <v>8</v>
      </c>
      <c r="D799">
        <v>7</v>
      </c>
      <c r="E799">
        <v>5</v>
      </c>
      <c r="F799">
        <v>2</v>
      </c>
      <c r="G799">
        <v>0</v>
      </c>
    </row>
    <row r="800" spans="1:7" x14ac:dyDescent="0.25">
      <c r="A800" t="s">
        <v>98</v>
      </c>
      <c r="B800" t="s">
        <v>15</v>
      </c>
      <c r="C800">
        <v>8</v>
      </c>
      <c r="D800">
        <v>8</v>
      </c>
      <c r="E800">
        <v>8</v>
      </c>
      <c r="F800">
        <v>0</v>
      </c>
      <c r="G800">
        <v>0</v>
      </c>
    </row>
    <row r="801" spans="1:7" x14ac:dyDescent="0.25">
      <c r="A801" t="s">
        <v>117</v>
      </c>
      <c r="B801" t="s">
        <v>8</v>
      </c>
      <c r="C801">
        <v>17</v>
      </c>
      <c r="D801">
        <v>16</v>
      </c>
      <c r="E801">
        <v>9</v>
      </c>
      <c r="F801">
        <v>7</v>
      </c>
      <c r="G801">
        <v>0</v>
      </c>
    </row>
    <row r="802" spans="1:7" x14ac:dyDescent="0.25">
      <c r="A802" t="s">
        <v>117</v>
      </c>
      <c r="B802" t="s">
        <v>9</v>
      </c>
      <c r="C802">
        <v>8</v>
      </c>
      <c r="D802">
        <v>8</v>
      </c>
      <c r="E802">
        <v>7</v>
      </c>
      <c r="F802">
        <v>1</v>
      </c>
      <c r="G802">
        <v>0</v>
      </c>
    </row>
    <row r="803" spans="1:7" x14ac:dyDescent="0.25">
      <c r="A803" t="s">
        <v>117</v>
      </c>
      <c r="B803" t="s">
        <v>2</v>
      </c>
      <c r="C803">
        <v>2</v>
      </c>
      <c r="D803">
        <v>2</v>
      </c>
      <c r="E803">
        <v>2</v>
      </c>
      <c r="F803">
        <v>0</v>
      </c>
      <c r="G803">
        <v>0</v>
      </c>
    </row>
    <row r="804" spans="1:7" x14ac:dyDescent="0.25">
      <c r="A804" t="s">
        <v>117</v>
      </c>
      <c r="B804" t="s">
        <v>14</v>
      </c>
      <c r="C804">
        <v>15</v>
      </c>
      <c r="D804">
        <v>15</v>
      </c>
      <c r="E804">
        <v>15</v>
      </c>
      <c r="F804">
        <v>0</v>
      </c>
      <c r="G804">
        <v>0</v>
      </c>
    </row>
    <row r="805" spans="1:7" x14ac:dyDescent="0.25">
      <c r="A805" t="s">
        <v>117</v>
      </c>
      <c r="B805" t="s">
        <v>15</v>
      </c>
      <c r="C805">
        <v>5</v>
      </c>
      <c r="D805">
        <v>5</v>
      </c>
      <c r="E805">
        <v>5</v>
      </c>
      <c r="F805">
        <v>0</v>
      </c>
      <c r="G805">
        <v>0</v>
      </c>
    </row>
    <row r="806" spans="1:7" x14ac:dyDescent="0.25">
      <c r="A806" t="s">
        <v>117</v>
      </c>
      <c r="B806" t="s">
        <v>5</v>
      </c>
      <c r="C806">
        <v>12</v>
      </c>
      <c r="D806">
        <v>11</v>
      </c>
      <c r="E806">
        <v>7</v>
      </c>
      <c r="F806">
        <v>4</v>
      </c>
      <c r="G806">
        <v>0</v>
      </c>
    </row>
    <row r="807" spans="1:7" x14ac:dyDescent="0.25">
      <c r="A807" t="s">
        <v>117</v>
      </c>
      <c r="B807" t="s">
        <v>6</v>
      </c>
      <c r="C807">
        <v>21</v>
      </c>
      <c r="D807">
        <v>19</v>
      </c>
      <c r="E807">
        <v>11</v>
      </c>
      <c r="F807">
        <v>8</v>
      </c>
      <c r="G807">
        <v>0</v>
      </c>
    </row>
    <row r="808" spans="1:7" x14ac:dyDescent="0.25">
      <c r="A808" t="s">
        <v>117</v>
      </c>
      <c r="B808" t="s">
        <v>18</v>
      </c>
      <c r="C808">
        <v>19</v>
      </c>
      <c r="D808">
        <v>19</v>
      </c>
      <c r="E808">
        <v>17</v>
      </c>
      <c r="F808">
        <v>2</v>
      </c>
      <c r="G808">
        <v>0</v>
      </c>
    </row>
    <row r="809" spans="1:7" x14ac:dyDescent="0.25">
      <c r="A809" s="5" t="s">
        <v>117</v>
      </c>
      <c r="B809" s="5" t="s">
        <v>17</v>
      </c>
      <c r="C809" s="5">
        <v>8</v>
      </c>
      <c r="D809" s="5">
        <v>7</v>
      </c>
      <c r="E809" s="5">
        <v>6</v>
      </c>
      <c r="F809" s="5">
        <v>1</v>
      </c>
      <c r="G809" s="5">
        <v>0</v>
      </c>
    </row>
    <row r="810" spans="1:7" x14ac:dyDescent="0.25">
      <c r="A810" s="5" t="s">
        <v>117</v>
      </c>
      <c r="B810" s="5" t="s">
        <v>184</v>
      </c>
      <c r="C810" s="5">
        <v>4</v>
      </c>
      <c r="D810" s="5">
        <v>4</v>
      </c>
      <c r="E810" s="5">
        <v>3</v>
      </c>
      <c r="F810" s="5">
        <v>1</v>
      </c>
      <c r="G810" s="5">
        <v>0</v>
      </c>
    </row>
    <row r="811" spans="1:7" x14ac:dyDescent="0.25">
      <c r="A811" t="s">
        <v>117</v>
      </c>
      <c r="B811" t="s">
        <v>10</v>
      </c>
      <c r="C811">
        <v>3</v>
      </c>
      <c r="D811">
        <v>3</v>
      </c>
      <c r="E811">
        <v>2</v>
      </c>
      <c r="F811">
        <v>1</v>
      </c>
      <c r="G811">
        <v>0</v>
      </c>
    </row>
    <row r="812" spans="1:7" x14ac:dyDescent="0.25">
      <c r="A812" s="5" t="s">
        <v>117</v>
      </c>
      <c r="B812" s="5" t="s">
        <v>16</v>
      </c>
      <c r="C812" s="5">
        <v>11</v>
      </c>
      <c r="D812" s="5">
        <v>11</v>
      </c>
      <c r="E812" s="5">
        <v>9</v>
      </c>
      <c r="F812" s="5">
        <v>2</v>
      </c>
      <c r="G812" s="5">
        <v>0</v>
      </c>
    </row>
    <row r="813" spans="1:7" x14ac:dyDescent="0.25">
      <c r="A813" t="s">
        <v>106</v>
      </c>
      <c r="B813" t="s">
        <v>5</v>
      </c>
      <c r="C813">
        <v>6</v>
      </c>
      <c r="D813">
        <v>5</v>
      </c>
      <c r="E813">
        <v>5</v>
      </c>
      <c r="F813">
        <v>0</v>
      </c>
      <c r="G813">
        <v>0</v>
      </c>
    </row>
    <row r="814" spans="1:7" x14ac:dyDescent="0.25">
      <c r="A814" s="5" t="s">
        <v>106</v>
      </c>
      <c r="B814" s="5" t="s">
        <v>4</v>
      </c>
      <c r="C814" s="5">
        <v>2</v>
      </c>
      <c r="D814" s="5">
        <v>0</v>
      </c>
      <c r="E814" s="5">
        <v>0</v>
      </c>
      <c r="F814" s="5">
        <v>0</v>
      </c>
      <c r="G814" s="5">
        <v>0</v>
      </c>
    </row>
    <row r="815" spans="1:7" x14ac:dyDescent="0.25">
      <c r="A815" s="5" t="s">
        <v>106</v>
      </c>
      <c r="B815" s="5" t="s">
        <v>8</v>
      </c>
      <c r="C815" s="5">
        <v>17</v>
      </c>
      <c r="D815" s="5">
        <v>15</v>
      </c>
      <c r="E815" s="5">
        <v>13</v>
      </c>
      <c r="F815" s="5">
        <v>2</v>
      </c>
      <c r="G815" s="5">
        <v>0</v>
      </c>
    </row>
    <row r="816" spans="1:7" x14ac:dyDescent="0.25">
      <c r="A816" t="s">
        <v>106</v>
      </c>
      <c r="B816" t="s">
        <v>2</v>
      </c>
      <c r="C816">
        <v>1</v>
      </c>
      <c r="D816">
        <v>1</v>
      </c>
      <c r="E816">
        <v>1</v>
      </c>
      <c r="F816">
        <v>0</v>
      </c>
      <c r="G816">
        <v>0</v>
      </c>
    </row>
    <row r="817" spans="1:7" x14ac:dyDescent="0.25">
      <c r="A817" t="s">
        <v>106</v>
      </c>
      <c r="B817" t="s">
        <v>9</v>
      </c>
      <c r="C817">
        <v>5</v>
      </c>
      <c r="D817">
        <v>4</v>
      </c>
      <c r="E817">
        <v>4</v>
      </c>
      <c r="F817">
        <v>0</v>
      </c>
      <c r="G817">
        <v>0</v>
      </c>
    </row>
    <row r="818" spans="1:7" x14ac:dyDescent="0.25">
      <c r="A818" t="s">
        <v>106</v>
      </c>
      <c r="B818" t="s">
        <v>11</v>
      </c>
      <c r="C818">
        <v>1</v>
      </c>
      <c r="D818">
        <v>0</v>
      </c>
      <c r="E818">
        <v>0</v>
      </c>
      <c r="F818">
        <v>0</v>
      </c>
      <c r="G818">
        <v>0</v>
      </c>
    </row>
    <row r="819" spans="1:7" x14ac:dyDescent="0.25">
      <c r="A819" t="s">
        <v>106</v>
      </c>
      <c r="B819" t="s">
        <v>184</v>
      </c>
      <c r="C819">
        <v>1</v>
      </c>
      <c r="D819">
        <v>1</v>
      </c>
      <c r="E819">
        <v>1</v>
      </c>
      <c r="F819">
        <v>0</v>
      </c>
      <c r="G819">
        <v>0</v>
      </c>
    </row>
    <row r="820" spans="1:7" x14ac:dyDescent="0.25">
      <c r="A820" t="s">
        <v>106</v>
      </c>
      <c r="B820" t="s">
        <v>10</v>
      </c>
      <c r="C820">
        <v>5</v>
      </c>
      <c r="D820">
        <v>5</v>
      </c>
      <c r="E820">
        <v>5</v>
      </c>
      <c r="F820">
        <v>0</v>
      </c>
      <c r="G820">
        <v>0</v>
      </c>
    </row>
    <row r="821" spans="1:7" x14ac:dyDescent="0.25">
      <c r="A821" t="s">
        <v>106</v>
      </c>
      <c r="B821" t="s">
        <v>16</v>
      </c>
      <c r="C821">
        <v>2</v>
      </c>
      <c r="D821">
        <v>0</v>
      </c>
      <c r="E821">
        <v>0</v>
      </c>
      <c r="F821">
        <v>0</v>
      </c>
      <c r="G821">
        <v>0</v>
      </c>
    </row>
    <row r="822" spans="1:7" x14ac:dyDescent="0.25">
      <c r="A822" t="s">
        <v>106</v>
      </c>
      <c r="B822" t="s">
        <v>6</v>
      </c>
      <c r="C822">
        <v>9</v>
      </c>
      <c r="D822">
        <v>7</v>
      </c>
      <c r="E822">
        <v>7</v>
      </c>
      <c r="F822">
        <v>0</v>
      </c>
      <c r="G822">
        <v>0</v>
      </c>
    </row>
    <row r="823" spans="1:7" x14ac:dyDescent="0.25">
      <c r="A823" s="5" t="s">
        <v>106</v>
      </c>
      <c r="B823" s="5" t="s">
        <v>14</v>
      </c>
      <c r="C823" s="5">
        <v>6</v>
      </c>
      <c r="D823" s="5">
        <v>5</v>
      </c>
      <c r="E823" s="5">
        <v>5</v>
      </c>
      <c r="F823" s="5">
        <v>0</v>
      </c>
      <c r="G823" s="5">
        <v>0</v>
      </c>
    </row>
    <row r="824" spans="1:7" x14ac:dyDescent="0.25">
      <c r="A824" t="s">
        <v>106</v>
      </c>
      <c r="B824" t="s">
        <v>18</v>
      </c>
      <c r="C824">
        <v>10</v>
      </c>
      <c r="D824">
        <v>9</v>
      </c>
      <c r="E824">
        <v>9</v>
      </c>
      <c r="F824">
        <v>0</v>
      </c>
      <c r="G824">
        <v>0</v>
      </c>
    </row>
    <row r="825" spans="1:7" x14ac:dyDescent="0.25">
      <c r="A825" t="s">
        <v>106</v>
      </c>
      <c r="B825" t="s">
        <v>15</v>
      </c>
      <c r="C825">
        <v>2</v>
      </c>
      <c r="D825">
        <v>2</v>
      </c>
      <c r="E825">
        <v>2</v>
      </c>
      <c r="F825">
        <v>0</v>
      </c>
      <c r="G825">
        <v>0</v>
      </c>
    </row>
    <row r="826" spans="1:7" x14ac:dyDescent="0.25">
      <c r="A826" t="s">
        <v>57</v>
      </c>
      <c r="B826" t="s">
        <v>2</v>
      </c>
      <c r="C826">
        <v>2</v>
      </c>
      <c r="D826">
        <v>2</v>
      </c>
      <c r="E826">
        <v>2</v>
      </c>
      <c r="F826">
        <v>0</v>
      </c>
      <c r="G826">
        <v>0</v>
      </c>
    </row>
    <row r="827" spans="1:7" x14ac:dyDescent="0.25">
      <c r="A827" s="5" t="s">
        <v>57</v>
      </c>
      <c r="B827" s="5" t="s">
        <v>4</v>
      </c>
      <c r="C827" s="5">
        <v>2</v>
      </c>
      <c r="D827" s="5">
        <v>0</v>
      </c>
      <c r="E827" s="5">
        <v>0</v>
      </c>
      <c r="F827" s="5">
        <v>0</v>
      </c>
      <c r="G827" s="5">
        <v>0</v>
      </c>
    </row>
    <row r="828" spans="1:7" x14ac:dyDescent="0.25">
      <c r="A828" t="s">
        <v>57</v>
      </c>
      <c r="B828" t="s">
        <v>8</v>
      </c>
      <c r="C828">
        <v>13</v>
      </c>
      <c r="D828">
        <v>13</v>
      </c>
      <c r="E828">
        <v>12</v>
      </c>
      <c r="F828">
        <v>1</v>
      </c>
      <c r="G828">
        <v>0</v>
      </c>
    </row>
    <row r="829" spans="1:7" x14ac:dyDescent="0.25">
      <c r="A829" t="s">
        <v>57</v>
      </c>
      <c r="B829" t="s">
        <v>6</v>
      </c>
      <c r="C829">
        <v>30</v>
      </c>
      <c r="D829">
        <v>24</v>
      </c>
      <c r="E829">
        <v>19</v>
      </c>
      <c r="F829">
        <v>5</v>
      </c>
      <c r="G829">
        <v>0</v>
      </c>
    </row>
    <row r="830" spans="1:7" x14ac:dyDescent="0.25">
      <c r="A830" s="5" t="s">
        <v>57</v>
      </c>
      <c r="B830" s="5" t="s">
        <v>9</v>
      </c>
      <c r="C830" s="5">
        <v>5</v>
      </c>
      <c r="D830" s="5">
        <v>5</v>
      </c>
      <c r="E830" s="5">
        <v>2</v>
      </c>
      <c r="F830" s="5">
        <v>3</v>
      </c>
      <c r="G830" s="5">
        <v>0</v>
      </c>
    </row>
    <row r="831" spans="1:7" x14ac:dyDescent="0.25">
      <c r="A831" t="s">
        <v>57</v>
      </c>
      <c r="B831" t="s">
        <v>5</v>
      </c>
      <c r="C831">
        <v>15</v>
      </c>
      <c r="D831">
        <v>9</v>
      </c>
      <c r="E831">
        <v>9</v>
      </c>
      <c r="F831">
        <v>0</v>
      </c>
      <c r="G831">
        <v>0</v>
      </c>
    </row>
    <row r="832" spans="1:7" x14ac:dyDescent="0.25">
      <c r="A832" t="s">
        <v>57</v>
      </c>
      <c r="B832" t="s">
        <v>15</v>
      </c>
      <c r="C832">
        <v>5</v>
      </c>
      <c r="D832">
        <v>4</v>
      </c>
      <c r="E832">
        <v>4</v>
      </c>
      <c r="F832">
        <v>0</v>
      </c>
      <c r="G832">
        <v>0</v>
      </c>
    </row>
    <row r="833" spans="1:7" x14ac:dyDescent="0.25">
      <c r="A833" t="s">
        <v>57</v>
      </c>
      <c r="B833" t="s">
        <v>17</v>
      </c>
      <c r="C833">
        <v>2</v>
      </c>
      <c r="D833">
        <v>1</v>
      </c>
      <c r="E833">
        <v>1</v>
      </c>
      <c r="F833">
        <v>0</v>
      </c>
      <c r="G833">
        <v>0</v>
      </c>
    </row>
    <row r="834" spans="1:7" x14ac:dyDescent="0.25">
      <c r="A834" t="s">
        <v>57</v>
      </c>
      <c r="B834" t="s">
        <v>14</v>
      </c>
      <c r="C834">
        <v>7</v>
      </c>
      <c r="D834">
        <v>5</v>
      </c>
      <c r="E834">
        <v>5</v>
      </c>
      <c r="F834">
        <v>0</v>
      </c>
      <c r="G834">
        <v>0</v>
      </c>
    </row>
    <row r="835" spans="1:7" x14ac:dyDescent="0.25">
      <c r="A835" t="s">
        <v>57</v>
      </c>
      <c r="B835" t="s">
        <v>184</v>
      </c>
      <c r="C835">
        <v>3</v>
      </c>
      <c r="D835">
        <v>3</v>
      </c>
      <c r="E835">
        <v>3</v>
      </c>
      <c r="F835">
        <v>0</v>
      </c>
      <c r="G835">
        <v>0</v>
      </c>
    </row>
    <row r="836" spans="1:7" x14ac:dyDescent="0.25">
      <c r="A836" t="s">
        <v>57</v>
      </c>
      <c r="B836" t="s">
        <v>18</v>
      </c>
      <c r="C836">
        <v>19</v>
      </c>
      <c r="D836">
        <v>19</v>
      </c>
      <c r="E836">
        <v>16</v>
      </c>
      <c r="F836">
        <v>3</v>
      </c>
      <c r="G836">
        <v>0</v>
      </c>
    </row>
    <row r="837" spans="1:7" x14ac:dyDescent="0.25">
      <c r="A837" t="s">
        <v>57</v>
      </c>
      <c r="B837" t="s">
        <v>16</v>
      </c>
      <c r="C837">
        <v>5</v>
      </c>
      <c r="D837">
        <v>2</v>
      </c>
      <c r="E837">
        <v>0</v>
      </c>
      <c r="F837">
        <v>2</v>
      </c>
      <c r="G837">
        <v>0</v>
      </c>
    </row>
    <row r="838" spans="1:7" x14ac:dyDescent="0.25">
      <c r="A838" t="s">
        <v>71</v>
      </c>
      <c r="B838" t="s">
        <v>104</v>
      </c>
      <c r="C838">
        <v>1</v>
      </c>
      <c r="D838">
        <v>0</v>
      </c>
      <c r="E838">
        <v>0</v>
      </c>
      <c r="F838">
        <v>0</v>
      </c>
      <c r="G838">
        <v>0</v>
      </c>
    </row>
    <row r="839" spans="1:7" x14ac:dyDescent="0.25">
      <c r="A839" s="5" t="s">
        <v>71</v>
      </c>
      <c r="B839" s="5" t="s">
        <v>8</v>
      </c>
      <c r="C839" s="5">
        <v>15</v>
      </c>
      <c r="D839" s="5">
        <v>14</v>
      </c>
      <c r="E839" s="5">
        <v>10</v>
      </c>
      <c r="F839" s="5">
        <v>4</v>
      </c>
      <c r="G839" s="5">
        <v>0</v>
      </c>
    </row>
    <row r="840" spans="1:7" x14ac:dyDescent="0.25">
      <c r="A840" t="s">
        <v>71</v>
      </c>
      <c r="B840" t="s">
        <v>2</v>
      </c>
      <c r="C840">
        <v>4</v>
      </c>
      <c r="D840">
        <v>3</v>
      </c>
      <c r="E840">
        <v>3</v>
      </c>
      <c r="F840">
        <v>0</v>
      </c>
      <c r="G840">
        <v>0</v>
      </c>
    </row>
    <row r="841" spans="1:7" x14ac:dyDescent="0.25">
      <c r="A841" s="5" t="s">
        <v>71</v>
      </c>
      <c r="B841" s="5" t="s">
        <v>9</v>
      </c>
      <c r="C841" s="5">
        <v>43</v>
      </c>
      <c r="D841" s="5">
        <v>41</v>
      </c>
      <c r="E841" s="5">
        <v>38</v>
      </c>
      <c r="F841" s="5">
        <v>3</v>
      </c>
      <c r="G841" s="5">
        <v>1</v>
      </c>
    </row>
    <row r="842" spans="1:7" x14ac:dyDescent="0.25">
      <c r="A842" t="s">
        <v>71</v>
      </c>
      <c r="B842" t="s">
        <v>6</v>
      </c>
      <c r="C842">
        <v>30</v>
      </c>
      <c r="D842">
        <v>30</v>
      </c>
      <c r="E842">
        <v>19</v>
      </c>
      <c r="F842">
        <v>11</v>
      </c>
      <c r="G842">
        <v>0</v>
      </c>
    </row>
    <row r="843" spans="1:7" x14ac:dyDescent="0.25">
      <c r="A843" s="5" t="s">
        <v>71</v>
      </c>
      <c r="B843" s="5" t="s">
        <v>5</v>
      </c>
      <c r="C843" s="5">
        <v>19</v>
      </c>
      <c r="D843" s="5">
        <v>19</v>
      </c>
      <c r="E843" s="5">
        <v>12</v>
      </c>
      <c r="F843" s="5">
        <v>7</v>
      </c>
      <c r="G843" s="5">
        <v>0</v>
      </c>
    </row>
    <row r="844" spans="1:7" x14ac:dyDescent="0.25">
      <c r="A844" t="s">
        <v>71</v>
      </c>
      <c r="B844" t="s">
        <v>10</v>
      </c>
      <c r="C844">
        <v>2</v>
      </c>
      <c r="D844">
        <v>2</v>
      </c>
      <c r="E844">
        <v>2</v>
      </c>
      <c r="F844">
        <v>0</v>
      </c>
      <c r="G844">
        <v>0</v>
      </c>
    </row>
    <row r="845" spans="1:7" x14ac:dyDescent="0.25">
      <c r="A845" t="s">
        <v>71</v>
      </c>
      <c r="B845" t="s">
        <v>14</v>
      </c>
      <c r="C845">
        <v>7</v>
      </c>
      <c r="D845">
        <v>7</v>
      </c>
      <c r="E845">
        <v>7</v>
      </c>
      <c r="F845">
        <v>0</v>
      </c>
      <c r="G845">
        <v>0</v>
      </c>
    </row>
    <row r="846" spans="1:7" x14ac:dyDescent="0.25">
      <c r="A846" t="s">
        <v>71</v>
      </c>
      <c r="B846" t="s">
        <v>4</v>
      </c>
      <c r="C846">
        <v>2</v>
      </c>
      <c r="D846">
        <v>0</v>
      </c>
      <c r="E846">
        <v>0</v>
      </c>
      <c r="F846">
        <v>0</v>
      </c>
      <c r="G846">
        <v>0</v>
      </c>
    </row>
    <row r="847" spans="1:7" x14ac:dyDescent="0.25">
      <c r="A847" t="s">
        <v>71</v>
      </c>
      <c r="B847" t="s">
        <v>16</v>
      </c>
      <c r="C847">
        <v>16</v>
      </c>
      <c r="D847">
        <v>15</v>
      </c>
      <c r="E847">
        <v>13</v>
      </c>
      <c r="F847">
        <v>2</v>
      </c>
      <c r="G847">
        <v>0</v>
      </c>
    </row>
    <row r="848" spans="1:7" x14ac:dyDescent="0.25">
      <c r="A848" t="s">
        <v>71</v>
      </c>
      <c r="B848" t="s">
        <v>184</v>
      </c>
      <c r="C848">
        <v>45</v>
      </c>
      <c r="D848">
        <v>45</v>
      </c>
      <c r="E848">
        <v>42</v>
      </c>
      <c r="F848">
        <v>3</v>
      </c>
      <c r="G848">
        <v>0</v>
      </c>
    </row>
    <row r="849" spans="1:7" x14ac:dyDescent="0.25">
      <c r="A849" t="s">
        <v>71</v>
      </c>
      <c r="B849" t="s">
        <v>17</v>
      </c>
      <c r="C849">
        <v>8</v>
      </c>
      <c r="D849">
        <v>8</v>
      </c>
      <c r="E849">
        <v>8</v>
      </c>
      <c r="F849">
        <v>0</v>
      </c>
      <c r="G849">
        <v>0</v>
      </c>
    </row>
    <row r="850" spans="1:7" x14ac:dyDescent="0.25">
      <c r="A850" t="s">
        <v>71</v>
      </c>
      <c r="B850" t="s">
        <v>15</v>
      </c>
      <c r="C850">
        <v>7</v>
      </c>
      <c r="D850">
        <v>7</v>
      </c>
      <c r="E850">
        <v>5</v>
      </c>
      <c r="F850">
        <v>2</v>
      </c>
      <c r="G850">
        <v>0</v>
      </c>
    </row>
    <row r="851" spans="1:7" x14ac:dyDescent="0.25">
      <c r="A851" t="s">
        <v>71</v>
      </c>
      <c r="B851" t="s">
        <v>18</v>
      </c>
      <c r="C851">
        <v>29</v>
      </c>
      <c r="D851">
        <v>29</v>
      </c>
      <c r="E851">
        <v>26</v>
      </c>
      <c r="F851">
        <v>3</v>
      </c>
      <c r="G851">
        <v>0</v>
      </c>
    </row>
    <row r="852" spans="1:7" x14ac:dyDescent="0.25">
      <c r="A852" t="s">
        <v>92</v>
      </c>
      <c r="B852" t="s">
        <v>11</v>
      </c>
      <c r="C852">
        <v>2</v>
      </c>
      <c r="D852">
        <v>1</v>
      </c>
      <c r="E852">
        <v>1</v>
      </c>
      <c r="F852">
        <v>0</v>
      </c>
      <c r="G852">
        <v>0</v>
      </c>
    </row>
    <row r="853" spans="1:7" x14ac:dyDescent="0.25">
      <c r="A853" t="s">
        <v>92</v>
      </c>
      <c r="B853" t="s">
        <v>9</v>
      </c>
      <c r="C853">
        <v>37</v>
      </c>
      <c r="D853">
        <v>37</v>
      </c>
      <c r="E853">
        <v>35</v>
      </c>
      <c r="F853">
        <v>2</v>
      </c>
      <c r="G853">
        <v>0</v>
      </c>
    </row>
    <row r="854" spans="1:7" x14ac:dyDescent="0.25">
      <c r="A854" t="s">
        <v>92</v>
      </c>
      <c r="B854" t="s">
        <v>5</v>
      </c>
      <c r="C854">
        <v>10</v>
      </c>
      <c r="D854">
        <v>10</v>
      </c>
      <c r="E854">
        <v>7</v>
      </c>
      <c r="F854">
        <v>3</v>
      </c>
      <c r="G854">
        <v>0</v>
      </c>
    </row>
    <row r="855" spans="1:7" x14ac:dyDescent="0.25">
      <c r="A855" t="s">
        <v>92</v>
      </c>
      <c r="B855" t="s">
        <v>6</v>
      </c>
      <c r="C855">
        <v>41</v>
      </c>
      <c r="D855">
        <v>35</v>
      </c>
      <c r="E855">
        <v>27</v>
      </c>
      <c r="F855">
        <v>8</v>
      </c>
      <c r="G855">
        <v>0</v>
      </c>
    </row>
    <row r="856" spans="1:7" x14ac:dyDescent="0.25">
      <c r="A856" t="s">
        <v>92</v>
      </c>
      <c r="B856" t="s">
        <v>191</v>
      </c>
      <c r="C856">
        <v>1</v>
      </c>
      <c r="D856">
        <v>0</v>
      </c>
      <c r="E856">
        <v>0</v>
      </c>
      <c r="F856">
        <v>0</v>
      </c>
      <c r="G856">
        <v>0</v>
      </c>
    </row>
    <row r="857" spans="1:7" x14ac:dyDescent="0.25">
      <c r="A857" t="s">
        <v>92</v>
      </c>
      <c r="B857" t="s">
        <v>8</v>
      </c>
      <c r="C857">
        <v>174</v>
      </c>
      <c r="D857">
        <v>173</v>
      </c>
      <c r="E857">
        <v>158</v>
      </c>
      <c r="F857">
        <v>15</v>
      </c>
      <c r="G857">
        <v>1</v>
      </c>
    </row>
    <row r="858" spans="1:7" x14ac:dyDescent="0.25">
      <c r="A858" s="5" t="s">
        <v>92</v>
      </c>
      <c r="B858" s="5" t="s">
        <v>2</v>
      </c>
      <c r="C858" s="5">
        <v>3</v>
      </c>
      <c r="D858" s="5">
        <v>3</v>
      </c>
      <c r="E858" s="5">
        <v>2</v>
      </c>
      <c r="F858" s="5">
        <v>1</v>
      </c>
      <c r="G858" s="5">
        <v>0</v>
      </c>
    </row>
    <row r="859" spans="1:7" x14ac:dyDescent="0.25">
      <c r="A859" s="5" t="s">
        <v>92</v>
      </c>
      <c r="B859" s="5" t="s">
        <v>18</v>
      </c>
      <c r="C859" s="5">
        <v>34</v>
      </c>
      <c r="D859" s="5">
        <v>34</v>
      </c>
      <c r="E859" s="5">
        <v>33</v>
      </c>
      <c r="F859" s="5">
        <v>1</v>
      </c>
      <c r="G859" s="5">
        <v>0</v>
      </c>
    </row>
    <row r="860" spans="1:7" x14ac:dyDescent="0.25">
      <c r="A860" s="5" t="s">
        <v>92</v>
      </c>
      <c r="B860" s="5" t="s">
        <v>17</v>
      </c>
      <c r="C860" s="5">
        <v>3</v>
      </c>
      <c r="D860" s="5">
        <v>3</v>
      </c>
      <c r="E860" s="5">
        <v>3</v>
      </c>
      <c r="F860" s="5">
        <v>0</v>
      </c>
      <c r="G860" s="5">
        <v>0</v>
      </c>
    </row>
    <row r="861" spans="1:7" x14ac:dyDescent="0.25">
      <c r="A861" t="s">
        <v>92</v>
      </c>
      <c r="B861" t="s">
        <v>13</v>
      </c>
      <c r="C861">
        <v>2</v>
      </c>
      <c r="D861">
        <v>2</v>
      </c>
      <c r="E861">
        <v>2</v>
      </c>
      <c r="F861">
        <v>0</v>
      </c>
      <c r="G861">
        <v>0</v>
      </c>
    </row>
    <row r="862" spans="1:7" x14ac:dyDescent="0.25">
      <c r="A862" t="s">
        <v>92</v>
      </c>
      <c r="B862" t="s">
        <v>16</v>
      </c>
      <c r="C862">
        <v>5</v>
      </c>
      <c r="D862">
        <v>5</v>
      </c>
      <c r="E862">
        <v>5</v>
      </c>
      <c r="F862">
        <v>0</v>
      </c>
      <c r="G862">
        <v>0</v>
      </c>
    </row>
    <row r="863" spans="1:7" x14ac:dyDescent="0.25">
      <c r="A863" t="s">
        <v>92</v>
      </c>
      <c r="B863" t="s">
        <v>10</v>
      </c>
      <c r="C863">
        <v>1</v>
      </c>
      <c r="D863">
        <v>1</v>
      </c>
      <c r="E863">
        <v>1</v>
      </c>
      <c r="F863">
        <v>0</v>
      </c>
      <c r="G863">
        <v>0</v>
      </c>
    </row>
    <row r="864" spans="1:7" x14ac:dyDescent="0.25">
      <c r="A864" t="s">
        <v>92</v>
      </c>
      <c r="B864" t="s">
        <v>184</v>
      </c>
      <c r="C864">
        <v>40</v>
      </c>
      <c r="D864">
        <v>40</v>
      </c>
      <c r="E864">
        <v>39</v>
      </c>
      <c r="F864">
        <v>1</v>
      </c>
      <c r="G864">
        <v>0</v>
      </c>
    </row>
    <row r="865" spans="1:7" x14ac:dyDescent="0.25">
      <c r="A865" t="s">
        <v>92</v>
      </c>
      <c r="B865" t="s">
        <v>15</v>
      </c>
      <c r="C865">
        <v>5</v>
      </c>
      <c r="D865">
        <v>5</v>
      </c>
      <c r="E865">
        <v>5</v>
      </c>
      <c r="F865">
        <v>0</v>
      </c>
      <c r="G865">
        <v>0</v>
      </c>
    </row>
    <row r="866" spans="1:7" x14ac:dyDescent="0.25">
      <c r="A866" s="5" t="s">
        <v>92</v>
      </c>
      <c r="B866" s="5" t="s">
        <v>14</v>
      </c>
      <c r="C866" s="5">
        <v>6</v>
      </c>
      <c r="D866" s="5">
        <v>6</v>
      </c>
      <c r="E866" s="5">
        <v>6</v>
      </c>
      <c r="F866" s="5">
        <v>0</v>
      </c>
      <c r="G866" s="5">
        <v>0</v>
      </c>
    </row>
    <row r="867" spans="1:7" x14ac:dyDescent="0.25">
      <c r="A867" t="s">
        <v>72</v>
      </c>
      <c r="B867" t="s">
        <v>8</v>
      </c>
      <c r="C867">
        <v>10</v>
      </c>
      <c r="D867">
        <v>10</v>
      </c>
      <c r="E867">
        <v>9</v>
      </c>
      <c r="F867">
        <v>1</v>
      </c>
      <c r="G867">
        <v>0</v>
      </c>
    </row>
    <row r="868" spans="1:7" x14ac:dyDescent="0.25">
      <c r="A868" t="s">
        <v>72</v>
      </c>
      <c r="B868" t="s">
        <v>6</v>
      </c>
      <c r="C868">
        <v>7</v>
      </c>
      <c r="D868">
        <v>5</v>
      </c>
      <c r="E868">
        <v>4</v>
      </c>
      <c r="F868">
        <v>1</v>
      </c>
      <c r="G868">
        <v>0</v>
      </c>
    </row>
    <row r="869" spans="1:7" x14ac:dyDescent="0.25">
      <c r="A869" t="s">
        <v>72</v>
      </c>
      <c r="B869" t="s">
        <v>4</v>
      </c>
      <c r="C869">
        <v>1</v>
      </c>
      <c r="D869">
        <v>0</v>
      </c>
      <c r="E869">
        <v>0</v>
      </c>
      <c r="F869">
        <v>0</v>
      </c>
      <c r="G869">
        <v>0</v>
      </c>
    </row>
    <row r="870" spans="1:7" x14ac:dyDescent="0.25">
      <c r="A870" t="s">
        <v>72</v>
      </c>
      <c r="B870" t="s">
        <v>13</v>
      </c>
      <c r="C870">
        <v>3</v>
      </c>
      <c r="D870">
        <v>3</v>
      </c>
      <c r="E870">
        <v>2</v>
      </c>
      <c r="F870">
        <v>1</v>
      </c>
      <c r="G870">
        <v>0</v>
      </c>
    </row>
    <row r="871" spans="1:7" x14ac:dyDescent="0.25">
      <c r="A871" t="s">
        <v>72</v>
      </c>
      <c r="B871" t="s">
        <v>17</v>
      </c>
      <c r="C871">
        <v>3</v>
      </c>
      <c r="D871">
        <v>3</v>
      </c>
      <c r="E871">
        <v>3</v>
      </c>
      <c r="F871">
        <v>0</v>
      </c>
      <c r="G871">
        <v>0</v>
      </c>
    </row>
    <row r="872" spans="1:7" x14ac:dyDescent="0.25">
      <c r="A872" t="s">
        <v>72</v>
      </c>
      <c r="B872" t="s">
        <v>18</v>
      </c>
      <c r="C872">
        <v>9</v>
      </c>
      <c r="D872">
        <v>9</v>
      </c>
      <c r="E872">
        <v>8</v>
      </c>
      <c r="F872">
        <v>1</v>
      </c>
      <c r="G872">
        <v>0</v>
      </c>
    </row>
    <row r="873" spans="1:7" x14ac:dyDescent="0.25">
      <c r="A873" t="s">
        <v>72</v>
      </c>
      <c r="B873" t="s">
        <v>11</v>
      </c>
      <c r="C873">
        <v>1</v>
      </c>
      <c r="D873">
        <v>1</v>
      </c>
      <c r="E873">
        <v>1</v>
      </c>
      <c r="F873">
        <v>0</v>
      </c>
      <c r="G873">
        <v>0</v>
      </c>
    </row>
    <row r="874" spans="1:7" x14ac:dyDescent="0.25">
      <c r="A874" s="5" t="s">
        <v>72</v>
      </c>
      <c r="B874" s="5" t="s">
        <v>16</v>
      </c>
      <c r="C874" s="5">
        <v>5</v>
      </c>
      <c r="D874" s="5">
        <v>5</v>
      </c>
      <c r="E874" s="5">
        <v>4</v>
      </c>
      <c r="F874" s="5">
        <v>1</v>
      </c>
      <c r="G874" s="5">
        <v>0</v>
      </c>
    </row>
    <row r="875" spans="1:7" x14ac:dyDescent="0.25">
      <c r="A875" t="s">
        <v>72</v>
      </c>
      <c r="B875" t="s">
        <v>9</v>
      </c>
      <c r="C875">
        <v>3</v>
      </c>
      <c r="D875">
        <v>3</v>
      </c>
      <c r="E875">
        <v>3</v>
      </c>
      <c r="F875">
        <v>0</v>
      </c>
      <c r="G875">
        <v>0</v>
      </c>
    </row>
    <row r="876" spans="1:7" x14ac:dyDescent="0.25">
      <c r="A876" s="5" t="s">
        <v>72</v>
      </c>
      <c r="B876" s="5" t="s">
        <v>184</v>
      </c>
      <c r="C876" s="5">
        <v>3</v>
      </c>
      <c r="D876" s="5">
        <v>2</v>
      </c>
      <c r="E876" s="5">
        <v>2</v>
      </c>
      <c r="F876" s="5">
        <v>0</v>
      </c>
      <c r="G876" s="5">
        <v>0</v>
      </c>
    </row>
    <row r="877" spans="1:7" x14ac:dyDescent="0.25">
      <c r="A877" t="s">
        <v>72</v>
      </c>
      <c r="B877" t="s">
        <v>5</v>
      </c>
      <c r="C877">
        <v>1</v>
      </c>
      <c r="D877">
        <v>1</v>
      </c>
      <c r="E877">
        <v>1</v>
      </c>
      <c r="F877">
        <v>0</v>
      </c>
      <c r="G877">
        <v>0</v>
      </c>
    </row>
    <row r="878" spans="1:7" x14ac:dyDescent="0.25">
      <c r="A878" t="s">
        <v>72</v>
      </c>
      <c r="B878" t="s">
        <v>14</v>
      </c>
      <c r="C878">
        <v>4</v>
      </c>
      <c r="D878">
        <v>4</v>
      </c>
      <c r="E878">
        <v>4</v>
      </c>
      <c r="F878">
        <v>0</v>
      </c>
      <c r="G878">
        <v>0</v>
      </c>
    </row>
    <row r="879" spans="1:7" x14ac:dyDescent="0.25">
      <c r="A879" t="s">
        <v>46</v>
      </c>
      <c r="B879" t="s">
        <v>10</v>
      </c>
      <c r="C879">
        <v>5</v>
      </c>
      <c r="D879">
        <v>4</v>
      </c>
      <c r="E879">
        <v>3</v>
      </c>
      <c r="F879">
        <v>1</v>
      </c>
      <c r="G879">
        <v>0</v>
      </c>
    </row>
    <row r="880" spans="1:7" x14ac:dyDescent="0.25">
      <c r="A880" s="5" t="s">
        <v>46</v>
      </c>
      <c r="B880" s="5" t="s">
        <v>9</v>
      </c>
      <c r="C880" s="5">
        <v>49</v>
      </c>
      <c r="D880" s="5">
        <v>48</v>
      </c>
      <c r="E880" s="5">
        <v>47</v>
      </c>
      <c r="F880" s="5">
        <v>1</v>
      </c>
      <c r="G880" s="5">
        <v>0</v>
      </c>
    </row>
    <row r="881" spans="1:7" x14ac:dyDescent="0.25">
      <c r="A881" t="s">
        <v>46</v>
      </c>
      <c r="B881" t="s">
        <v>5</v>
      </c>
      <c r="C881">
        <v>34</v>
      </c>
      <c r="D881">
        <v>33</v>
      </c>
      <c r="E881">
        <v>30</v>
      </c>
      <c r="F881">
        <v>3</v>
      </c>
      <c r="G881">
        <v>0</v>
      </c>
    </row>
    <row r="882" spans="1:7" x14ac:dyDescent="0.25">
      <c r="A882" t="s">
        <v>46</v>
      </c>
      <c r="B882" t="s">
        <v>6</v>
      </c>
      <c r="C882">
        <v>54</v>
      </c>
      <c r="D882">
        <v>52</v>
      </c>
      <c r="E882">
        <v>46</v>
      </c>
      <c r="F882">
        <v>6</v>
      </c>
      <c r="G882">
        <v>0</v>
      </c>
    </row>
    <row r="883" spans="1:7" x14ac:dyDescent="0.25">
      <c r="A883" s="5" t="s">
        <v>46</v>
      </c>
      <c r="B883" s="5" t="s">
        <v>8</v>
      </c>
      <c r="C883" s="5">
        <v>82</v>
      </c>
      <c r="D883" s="5">
        <v>81</v>
      </c>
      <c r="E883" s="5">
        <v>75</v>
      </c>
      <c r="F883" s="5">
        <v>6</v>
      </c>
      <c r="G883" s="5">
        <v>0</v>
      </c>
    </row>
    <row r="884" spans="1:7" x14ac:dyDescent="0.25">
      <c r="A884" t="s">
        <v>46</v>
      </c>
      <c r="B884" t="s">
        <v>14</v>
      </c>
      <c r="C884">
        <v>8</v>
      </c>
      <c r="D884">
        <v>8</v>
      </c>
      <c r="E884">
        <v>8</v>
      </c>
      <c r="F884">
        <v>0</v>
      </c>
      <c r="G884">
        <v>0</v>
      </c>
    </row>
    <row r="885" spans="1:7" x14ac:dyDescent="0.25">
      <c r="A885" t="s">
        <v>46</v>
      </c>
      <c r="B885" t="s">
        <v>16</v>
      </c>
      <c r="C885">
        <v>82</v>
      </c>
      <c r="D885">
        <v>81</v>
      </c>
      <c r="E885">
        <v>65</v>
      </c>
      <c r="F885">
        <v>16</v>
      </c>
      <c r="G885">
        <v>0</v>
      </c>
    </row>
    <row r="886" spans="1:7" x14ac:dyDescent="0.25">
      <c r="A886" t="s">
        <v>46</v>
      </c>
      <c r="B886" t="s">
        <v>17</v>
      </c>
      <c r="C886">
        <v>56</v>
      </c>
      <c r="D886">
        <v>55</v>
      </c>
      <c r="E886">
        <v>52</v>
      </c>
      <c r="F886">
        <v>3</v>
      </c>
      <c r="G886">
        <v>0</v>
      </c>
    </row>
    <row r="887" spans="1:7" x14ac:dyDescent="0.25">
      <c r="A887" t="s">
        <v>46</v>
      </c>
      <c r="B887" t="s">
        <v>15</v>
      </c>
      <c r="C887">
        <v>2</v>
      </c>
      <c r="D887">
        <v>2</v>
      </c>
      <c r="E887">
        <v>0</v>
      </c>
      <c r="F887">
        <v>2</v>
      </c>
      <c r="G887">
        <v>0</v>
      </c>
    </row>
    <row r="888" spans="1:7" x14ac:dyDescent="0.25">
      <c r="A888" s="5" t="s">
        <v>46</v>
      </c>
      <c r="B888" s="5" t="s">
        <v>13</v>
      </c>
      <c r="C888" s="5">
        <v>3</v>
      </c>
      <c r="D888" s="5">
        <v>3</v>
      </c>
      <c r="E888" s="5">
        <v>3</v>
      </c>
      <c r="F888" s="5">
        <v>0</v>
      </c>
      <c r="G888" s="5">
        <v>0</v>
      </c>
    </row>
    <row r="889" spans="1:7" x14ac:dyDescent="0.25">
      <c r="A889" s="5" t="s">
        <v>46</v>
      </c>
      <c r="B889" s="5" t="s">
        <v>18</v>
      </c>
      <c r="C889" s="5">
        <v>111</v>
      </c>
      <c r="D889" s="5">
        <v>111</v>
      </c>
      <c r="E889" s="5">
        <v>101</v>
      </c>
      <c r="F889" s="5">
        <v>10</v>
      </c>
      <c r="G889" s="5">
        <v>0</v>
      </c>
    </row>
    <row r="890" spans="1:7" x14ac:dyDescent="0.25">
      <c r="A890" t="s">
        <v>46</v>
      </c>
      <c r="B890" t="s">
        <v>11</v>
      </c>
      <c r="C890">
        <v>2</v>
      </c>
      <c r="D890">
        <v>2</v>
      </c>
      <c r="E890">
        <v>2</v>
      </c>
      <c r="F890">
        <v>0</v>
      </c>
      <c r="G890">
        <v>0</v>
      </c>
    </row>
    <row r="891" spans="1:7" x14ac:dyDescent="0.25">
      <c r="A891" t="s">
        <v>174</v>
      </c>
      <c r="B891" t="s">
        <v>8</v>
      </c>
      <c r="C891">
        <v>3</v>
      </c>
      <c r="D891">
        <v>3</v>
      </c>
      <c r="E891">
        <v>3</v>
      </c>
      <c r="F891">
        <v>0</v>
      </c>
      <c r="G891">
        <v>0</v>
      </c>
    </row>
    <row r="892" spans="1:7" x14ac:dyDescent="0.25">
      <c r="A892" t="s">
        <v>174</v>
      </c>
      <c r="B892" t="s">
        <v>6</v>
      </c>
      <c r="C892">
        <v>16</v>
      </c>
      <c r="D892">
        <v>10</v>
      </c>
      <c r="E892">
        <v>7</v>
      </c>
      <c r="F892">
        <v>3</v>
      </c>
      <c r="G892">
        <v>0</v>
      </c>
    </row>
    <row r="893" spans="1:7" x14ac:dyDescent="0.25">
      <c r="A893" t="s">
        <v>174</v>
      </c>
      <c r="B893" t="s">
        <v>5</v>
      </c>
      <c r="C893">
        <v>12</v>
      </c>
      <c r="D893">
        <v>12</v>
      </c>
      <c r="E893">
        <v>12</v>
      </c>
      <c r="F893">
        <v>0</v>
      </c>
      <c r="G893">
        <v>0</v>
      </c>
    </row>
    <row r="894" spans="1:7" x14ac:dyDescent="0.25">
      <c r="A894" t="s">
        <v>174</v>
      </c>
      <c r="B894" t="s">
        <v>14</v>
      </c>
      <c r="C894">
        <v>4</v>
      </c>
      <c r="D894">
        <v>4</v>
      </c>
      <c r="E894">
        <v>4</v>
      </c>
      <c r="F894">
        <v>0</v>
      </c>
      <c r="G894">
        <v>0</v>
      </c>
    </row>
    <row r="895" spans="1:7" x14ac:dyDescent="0.25">
      <c r="A895" t="s">
        <v>174</v>
      </c>
      <c r="B895" t="s">
        <v>18</v>
      </c>
      <c r="C895">
        <v>2</v>
      </c>
      <c r="D895">
        <v>2</v>
      </c>
      <c r="E895">
        <v>2</v>
      </c>
      <c r="F895">
        <v>0</v>
      </c>
      <c r="G895">
        <v>0</v>
      </c>
    </row>
    <row r="896" spans="1:7" x14ac:dyDescent="0.25">
      <c r="A896" t="s">
        <v>185</v>
      </c>
      <c r="B896" t="s">
        <v>5</v>
      </c>
      <c r="C896">
        <v>14</v>
      </c>
      <c r="D896">
        <v>14</v>
      </c>
      <c r="E896">
        <v>13</v>
      </c>
      <c r="F896">
        <v>1</v>
      </c>
      <c r="G896">
        <v>0</v>
      </c>
    </row>
    <row r="897" spans="1:7" x14ac:dyDescent="0.25">
      <c r="A897" s="5" t="s">
        <v>185</v>
      </c>
      <c r="B897" s="5" t="s">
        <v>2</v>
      </c>
      <c r="C897" s="5">
        <v>7</v>
      </c>
      <c r="D897" s="5">
        <v>6</v>
      </c>
      <c r="E897" s="5">
        <v>5</v>
      </c>
      <c r="F897" s="5">
        <v>1</v>
      </c>
      <c r="G897" s="5">
        <v>0</v>
      </c>
    </row>
    <row r="898" spans="1:7" x14ac:dyDescent="0.25">
      <c r="A898" t="s">
        <v>185</v>
      </c>
      <c r="B898" t="s">
        <v>9</v>
      </c>
      <c r="C898">
        <v>4</v>
      </c>
      <c r="D898">
        <v>4</v>
      </c>
      <c r="E898">
        <v>3</v>
      </c>
      <c r="F898">
        <v>1</v>
      </c>
      <c r="G898">
        <v>0</v>
      </c>
    </row>
    <row r="899" spans="1:7" x14ac:dyDescent="0.25">
      <c r="A899" t="s">
        <v>185</v>
      </c>
      <c r="B899" t="s">
        <v>14</v>
      </c>
      <c r="C899">
        <v>1</v>
      </c>
      <c r="D899">
        <v>1</v>
      </c>
      <c r="E899">
        <v>0</v>
      </c>
      <c r="F899">
        <v>1</v>
      </c>
      <c r="G899">
        <v>0</v>
      </c>
    </row>
    <row r="900" spans="1:7" x14ac:dyDescent="0.25">
      <c r="A900" t="s">
        <v>185</v>
      </c>
      <c r="B900" t="s">
        <v>8</v>
      </c>
      <c r="C900">
        <v>27</v>
      </c>
      <c r="D900">
        <v>27</v>
      </c>
      <c r="E900">
        <v>21</v>
      </c>
      <c r="F900">
        <v>6</v>
      </c>
      <c r="G900">
        <v>0</v>
      </c>
    </row>
    <row r="901" spans="1:7" x14ac:dyDescent="0.25">
      <c r="A901" s="5" t="s">
        <v>185</v>
      </c>
      <c r="B901" s="5" t="s">
        <v>16</v>
      </c>
      <c r="C901" s="5">
        <v>4</v>
      </c>
      <c r="D901" s="5">
        <v>4</v>
      </c>
      <c r="E901" s="5">
        <v>4</v>
      </c>
      <c r="F901" s="5">
        <v>0</v>
      </c>
      <c r="G901" s="5">
        <v>0</v>
      </c>
    </row>
    <row r="902" spans="1:7" x14ac:dyDescent="0.25">
      <c r="A902" t="s">
        <v>185</v>
      </c>
      <c r="B902" t="s">
        <v>17</v>
      </c>
      <c r="C902">
        <v>7</v>
      </c>
      <c r="D902">
        <v>7</v>
      </c>
      <c r="E902">
        <v>6</v>
      </c>
      <c r="F902">
        <v>1</v>
      </c>
      <c r="G902">
        <v>0</v>
      </c>
    </row>
    <row r="903" spans="1:7" x14ac:dyDescent="0.25">
      <c r="A903" t="s">
        <v>185</v>
      </c>
      <c r="B903" t="s">
        <v>10</v>
      </c>
      <c r="C903">
        <v>1</v>
      </c>
      <c r="D903">
        <v>1</v>
      </c>
      <c r="E903">
        <v>1</v>
      </c>
      <c r="F903">
        <v>0</v>
      </c>
      <c r="G903">
        <v>0</v>
      </c>
    </row>
    <row r="904" spans="1:7" x14ac:dyDescent="0.25">
      <c r="A904" t="s">
        <v>185</v>
      </c>
      <c r="B904" t="s">
        <v>184</v>
      </c>
      <c r="C904">
        <v>6</v>
      </c>
      <c r="D904">
        <v>5</v>
      </c>
      <c r="E904">
        <v>5</v>
      </c>
      <c r="F904">
        <v>0</v>
      </c>
      <c r="G904">
        <v>0</v>
      </c>
    </row>
    <row r="905" spans="1:7" x14ac:dyDescent="0.25">
      <c r="A905" t="s">
        <v>185</v>
      </c>
      <c r="B905" t="s">
        <v>6</v>
      </c>
      <c r="C905">
        <v>19</v>
      </c>
      <c r="D905">
        <v>17</v>
      </c>
      <c r="E905">
        <v>15</v>
      </c>
      <c r="F905">
        <v>2</v>
      </c>
      <c r="G905">
        <v>0</v>
      </c>
    </row>
    <row r="906" spans="1:7" x14ac:dyDescent="0.25">
      <c r="A906" t="s">
        <v>185</v>
      </c>
      <c r="B906" t="s">
        <v>11</v>
      </c>
      <c r="C906">
        <v>1</v>
      </c>
      <c r="D906">
        <v>1</v>
      </c>
      <c r="E906">
        <v>1</v>
      </c>
      <c r="F906">
        <v>0</v>
      </c>
      <c r="G906">
        <v>0</v>
      </c>
    </row>
    <row r="907" spans="1:7" x14ac:dyDescent="0.25">
      <c r="A907" t="s">
        <v>185</v>
      </c>
      <c r="B907" t="s">
        <v>18</v>
      </c>
      <c r="C907">
        <v>20</v>
      </c>
      <c r="D907">
        <v>20</v>
      </c>
      <c r="E907">
        <v>18</v>
      </c>
      <c r="F907">
        <v>2</v>
      </c>
      <c r="G907">
        <v>0</v>
      </c>
    </row>
    <row r="908" spans="1:7" x14ac:dyDescent="0.25">
      <c r="A908" t="s">
        <v>114</v>
      </c>
      <c r="B908" t="s">
        <v>8</v>
      </c>
      <c r="C908">
        <v>50</v>
      </c>
      <c r="D908">
        <v>47</v>
      </c>
      <c r="E908">
        <v>30</v>
      </c>
      <c r="F908">
        <v>17</v>
      </c>
      <c r="G908">
        <v>0</v>
      </c>
    </row>
    <row r="909" spans="1:7" x14ac:dyDescent="0.25">
      <c r="A909" s="5" t="s">
        <v>114</v>
      </c>
      <c r="B909" s="5" t="s">
        <v>9</v>
      </c>
      <c r="C909" s="5">
        <v>10</v>
      </c>
      <c r="D909" s="5">
        <v>10</v>
      </c>
      <c r="E909" s="5">
        <v>7</v>
      </c>
      <c r="F909" s="5">
        <v>3</v>
      </c>
      <c r="G909" s="5">
        <v>0</v>
      </c>
    </row>
    <row r="910" spans="1:7" x14ac:dyDescent="0.25">
      <c r="A910" t="s">
        <v>114</v>
      </c>
      <c r="B910" t="s">
        <v>14</v>
      </c>
      <c r="C910">
        <v>15</v>
      </c>
      <c r="D910">
        <v>14</v>
      </c>
      <c r="E910">
        <v>14</v>
      </c>
      <c r="F910">
        <v>0</v>
      </c>
      <c r="G910">
        <v>0</v>
      </c>
    </row>
    <row r="911" spans="1:7" x14ac:dyDescent="0.25">
      <c r="A911" t="s">
        <v>114</v>
      </c>
      <c r="B911" t="s">
        <v>5</v>
      </c>
      <c r="C911">
        <v>32</v>
      </c>
      <c r="D911">
        <v>30</v>
      </c>
      <c r="E911">
        <v>13</v>
      </c>
      <c r="F911">
        <v>17</v>
      </c>
      <c r="G911">
        <v>0</v>
      </c>
    </row>
    <row r="912" spans="1:7" x14ac:dyDescent="0.25">
      <c r="A912" t="s">
        <v>114</v>
      </c>
      <c r="B912" t="s">
        <v>4</v>
      </c>
      <c r="C912">
        <v>4</v>
      </c>
      <c r="D912">
        <v>0</v>
      </c>
      <c r="E912">
        <v>0</v>
      </c>
      <c r="F912">
        <v>0</v>
      </c>
      <c r="G912">
        <v>1</v>
      </c>
    </row>
    <row r="913" spans="1:7" x14ac:dyDescent="0.25">
      <c r="A913" t="s">
        <v>114</v>
      </c>
      <c r="B913" t="s">
        <v>2</v>
      </c>
      <c r="C913">
        <v>1</v>
      </c>
      <c r="D913">
        <v>0</v>
      </c>
      <c r="E913">
        <v>0</v>
      </c>
      <c r="F913">
        <v>0</v>
      </c>
      <c r="G913">
        <v>0</v>
      </c>
    </row>
    <row r="914" spans="1:7" x14ac:dyDescent="0.25">
      <c r="A914" s="5" t="s">
        <v>114</v>
      </c>
      <c r="B914" s="5" t="s">
        <v>184</v>
      </c>
      <c r="C914" s="5">
        <v>10</v>
      </c>
      <c r="D914" s="5">
        <v>9</v>
      </c>
      <c r="E914" s="5">
        <v>9</v>
      </c>
      <c r="F914" s="5">
        <v>0</v>
      </c>
      <c r="G914" s="5">
        <v>0</v>
      </c>
    </row>
    <row r="915" spans="1:7" x14ac:dyDescent="0.25">
      <c r="A915" t="s">
        <v>114</v>
      </c>
      <c r="B915" t="s">
        <v>18</v>
      </c>
      <c r="C915">
        <v>52</v>
      </c>
      <c r="D915">
        <v>48</v>
      </c>
      <c r="E915">
        <v>36</v>
      </c>
      <c r="F915">
        <v>12</v>
      </c>
      <c r="G915">
        <v>0</v>
      </c>
    </row>
    <row r="916" spans="1:7" x14ac:dyDescent="0.25">
      <c r="A916" s="5" t="s">
        <v>114</v>
      </c>
      <c r="B916" s="5" t="s">
        <v>17</v>
      </c>
      <c r="C916" s="5">
        <v>1</v>
      </c>
      <c r="D916" s="5">
        <v>1</v>
      </c>
      <c r="E916" s="5">
        <v>1</v>
      </c>
      <c r="F916" s="5">
        <v>0</v>
      </c>
      <c r="G916" s="5">
        <v>0</v>
      </c>
    </row>
    <row r="917" spans="1:7" x14ac:dyDescent="0.25">
      <c r="A917" s="5" t="s">
        <v>114</v>
      </c>
      <c r="B917" s="5" t="s">
        <v>10</v>
      </c>
      <c r="C917" s="5">
        <v>13</v>
      </c>
      <c r="D917" s="5">
        <v>11</v>
      </c>
      <c r="E917" s="5">
        <v>8</v>
      </c>
      <c r="F917" s="5">
        <v>3</v>
      </c>
      <c r="G917" s="5">
        <v>0</v>
      </c>
    </row>
    <row r="918" spans="1:7" x14ac:dyDescent="0.25">
      <c r="A918" t="s">
        <v>114</v>
      </c>
      <c r="B918" t="s">
        <v>16</v>
      </c>
      <c r="C918">
        <v>14</v>
      </c>
      <c r="D918">
        <v>13</v>
      </c>
      <c r="E918">
        <v>9</v>
      </c>
      <c r="F918">
        <v>4</v>
      </c>
      <c r="G918">
        <v>0</v>
      </c>
    </row>
    <row r="919" spans="1:7" x14ac:dyDescent="0.25">
      <c r="A919" s="5" t="s">
        <v>114</v>
      </c>
      <c r="B919" s="5" t="s">
        <v>11</v>
      </c>
      <c r="C919" s="5">
        <v>9</v>
      </c>
      <c r="D919" s="5">
        <v>8</v>
      </c>
      <c r="E919" s="5">
        <v>8</v>
      </c>
      <c r="F919" s="5">
        <v>0</v>
      </c>
      <c r="G919" s="5">
        <v>0</v>
      </c>
    </row>
    <row r="920" spans="1:7" x14ac:dyDescent="0.25">
      <c r="A920" t="s">
        <v>114</v>
      </c>
      <c r="B920" t="s">
        <v>6</v>
      </c>
      <c r="C920">
        <v>54</v>
      </c>
      <c r="D920">
        <v>44</v>
      </c>
      <c r="E920">
        <v>33</v>
      </c>
      <c r="F920">
        <v>11</v>
      </c>
      <c r="G920">
        <v>0</v>
      </c>
    </row>
    <row r="921" spans="1:7" x14ac:dyDescent="0.25">
      <c r="A921" t="s">
        <v>114</v>
      </c>
      <c r="B921" t="s">
        <v>13</v>
      </c>
      <c r="C921">
        <v>2</v>
      </c>
      <c r="D921">
        <v>2</v>
      </c>
      <c r="E921">
        <v>2</v>
      </c>
      <c r="F921">
        <v>0</v>
      </c>
      <c r="G921">
        <v>0</v>
      </c>
    </row>
    <row r="922" spans="1:7" x14ac:dyDescent="0.25">
      <c r="A922" t="s">
        <v>141</v>
      </c>
      <c r="B922" t="s">
        <v>8</v>
      </c>
      <c r="C922">
        <v>9</v>
      </c>
      <c r="D922">
        <v>9</v>
      </c>
      <c r="E922">
        <v>7</v>
      </c>
      <c r="F922">
        <v>2</v>
      </c>
      <c r="G922">
        <v>0</v>
      </c>
    </row>
    <row r="923" spans="1:7" x14ac:dyDescent="0.25">
      <c r="A923" t="s">
        <v>141</v>
      </c>
      <c r="B923" t="s">
        <v>5</v>
      </c>
      <c r="C923">
        <v>1</v>
      </c>
      <c r="D923">
        <v>1</v>
      </c>
      <c r="E923">
        <v>1</v>
      </c>
      <c r="F923">
        <v>0</v>
      </c>
      <c r="G923">
        <v>0</v>
      </c>
    </row>
    <row r="924" spans="1:7" x14ac:dyDescent="0.25">
      <c r="A924" t="s">
        <v>141</v>
      </c>
      <c r="B924" t="s">
        <v>2</v>
      </c>
      <c r="C924">
        <v>3</v>
      </c>
      <c r="D924">
        <v>1</v>
      </c>
      <c r="E924">
        <v>1</v>
      </c>
      <c r="F924">
        <v>0</v>
      </c>
      <c r="G924">
        <v>0</v>
      </c>
    </row>
    <row r="925" spans="1:7" x14ac:dyDescent="0.25">
      <c r="A925" t="s">
        <v>141</v>
      </c>
      <c r="B925" t="s">
        <v>10</v>
      </c>
      <c r="C925">
        <v>2</v>
      </c>
      <c r="D925">
        <v>2</v>
      </c>
      <c r="E925">
        <v>2</v>
      </c>
      <c r="F925">
        <v>0</v>
      </c>
      <c r="G925">
        <v>0</v>
      </c>
    </row>
    <row r="926" spans="1:7" x14ac:dyDescent="0.25">
      <c r="A926" t="s">
        <v>141</v>
      </c>
      <c r="B926" t="s">
        <v>13</v>
      </c>
      <c r="C926">
        <v>1</v>
      </c>
      <c r="D926">
        <v>1</v>
      </c>
      <c r="E926">
        <v>1</v>
      </c>
      <c r="F926">
        <v>0</v>
      </c>
      <c r="G926">
        <v>0</v>
      </c>
    </row>
    <row r="927" spans="1:7" x14ac:dyDescent="0.25">
      <c r="A927" t="s">
        <v>141</v>
      </c>
      <c r="B927" t="s">
        <v>6</v>
      </c>
      <c r="C927">
        <v>4</v>
      </c>
      <c r="D927">
        <v>4</v>
      </c>
      <c r="E927">
        <v>3</v>
      </c>
      <c r="F927">
        <v>1</v>
      </c>
      <c r="G927">
        <v>0</v>
      </c>
    </row>
    <row r="928" spans="1:7" x14ac:dyDescent="0.25">
      <c r="A928" s="5" t="s">
        <v>141</v>
      </c>
      <c r="B928" s="5" t="s">
        <v>9</v>
      </c>
      <c r="C928" s="5">
        <v>2</v>
      </c>
      <c r="D928" s="5">
        <v>1</v>
      </c>
      <c r="E928" s="5">
        <v>1</v>
      </c>
      <c r="F928" s="5">
        <v>0</v>
      </c>
      <c r="G928" s="5">
        <v>0</v>
      </c>
    </row>
    <row r="929" spans="1:7" x14ac:dyDescent="0.25">
      <c r="A929" s="5" t="s">
        <v>141</v>
      </c>
      <c r="B929" s="5" t="s">
        <v>14</v>
      </c>
      <c r="C929" s="5">
        <v>1</v>
      </c>
      <c r="D929" s="5">
        <v>1</v>
      </c>
      <c r="E929" s="5">
        <v>1</v>
      </c>
      <c r="F929" s="5">
        <v>0</v>
      </c>
      <c r="G929" s="5">
        <v>0</v>
      </c>
    </row>
    <row r="930" spans="1:7" x14ac:dyDescent="0.25">
      <c r="A930" t="s">
        <v>141</v>
      </c>
      <c r="B930" t="s">
        <v>16</v>
      </c>
      <c r="C930">
        <v>1</v>
      </c>
      <c r="D930">
        <v>1</v>
      </c>
      <c r="E930">
        <v>0</v>
      </c>
      <c r="F930">
        <v>1</v>
      </c>
      <c r="G930">
        <v>0</v>
      </c>
    </row>
    <row r="931" spans="1:7" x14ac:dyDescent="0.25">
      <c r="A931" s="5" t="s">
        <v>141</v>
      </c>
      <c r="B931" s="5" t="s">
        <v>18</v>
      </c>
      <c r="C931" s="5">
        <v>6</v>
      </c>
      <c r="D931" s="5">
        <v>6</v>
      </c>
      <c r="E931" s="5">
        <v>6</v>
      </c>
      <c r="F931" s="5">
        <v>0</v>
      </c>
      <c r="G931" s="5">
        <v>0</v>
      </c>
    </row>
    <row r="932" spans="1:7" x14ac:dyDescent="0.25">
      <c r="A932" t="s">
        <v>128</v>
      </c>
      <c r="B932" t="s">
        <v>11</v>
      </c>
      <c r="C932">
        <v>5</v>
      </c>
      <c r="D932">
        <v>5</v>
      </c>
      <c r="E932">
        <v>3</v>
      </c>
      <c r="F932">
        <v>2</v>
      </c>
      <c r="G932">
        <v>0</v>
      </c>
    </row>
    <row r="933" spans="1:7" x14ac:dyDescent="0.25">
      <c r="A933" t="s">
        <v>128</v>
      </c>
      <c r="B933" t="s">
        <v>5</v>
      </c>
      <c r="C933">
        <v>19</v>
      </c>
      <c r="D933">
        <v>17</v>
      </c>
      <c r="E933">
        <v>6</v>
      </c>
      <c r="F933">
        <v>11</v>
      </c>
      <c r="G933">
        <v>0</v>
      </c>
    </row>
    <row r="934" spans="1:7" x14ac:dyDescent="0.25">
      <c r="A934" t="s">
        <v>128</v>
      </c>
      <c r="B934" t="s">
        <v>6</v>
      </c>
      <c r="C934">
        <v>22</v>
      </c>
      <c r="D934">
        <v>21</v>
      </c>
      <c r="E934">
        <v>7</v>
      </c>
      <c r="F934">
        <v>14</v>
      </c>
      <c r="G934">
        <v>0</v>
      </c>
    </row>
    <row r="935" spans="1:7" x14ac:dyDescent="0.25">
      <c r="A935" t="s">
        <v>128</v>
      </c>
      <c r="B935" t="s">
        <v>8</v>
      </c>
      <c r="C935">
        <v>13</v>
      </c>
      <c r="D935">
        <v>13</v>
      </c>
      <c r="E935">
        <v>8</v>
      </c>
      <c r="F935">
        <v>5</v>
      </c>
      <c r="G935">
        <v>0</v>
      </c>
    </row>
    <row r="936" spans="1:7" x14ac:dyDescent="0.25">
      <c r="A936" t="s">
        <v>128</v>
      </c>
      <c r="B936" t="s">
        <v>9</v>
      </c>
      <c r="C936">
        <v>6</v>
      </c>
      <c r="D936">
        <v>4</v>
      </c>
      <c r="E936">
        <v>2</v>
      </c>
      <c r="F936">
        <v>2</v>
      </c>
      <c r="G936">
        <v>0</v>
      </c>
    </row>
    <row r="937" spans="1:7" x14ac:dyDescent="0.25">
      <c r="A937" s="5" t="s">
        <v>128</v>
      </c>
      <c r="B937" s="5" t="s">
        <v>14</v>
      </c>
      <c r="C937" s="5">
        <v>31</v>
      </c>
      <c r="D937" s="5">
        <v>29</v>
      </c>
      <c r="E937" s="5">
        <v>28</v>
      </c>
      <c r="F937" s="5">
        <v>1</v>
      </c>
      <c r="G937" s="5">
        <v>0</v>
      </c>
    </row>
    <row r="938" spans="1:7" x14ac:dyDescent="0.25">
      <c r="A938" t="s">
        <v>128</v>
      </c>
      <c r="B938" t="s">
        <v>184</v>
      </c>
      <c r="C938">
        <v>6</v>
      </c>
      <c r="D938">
        <v>6</v>
      </c>
      <c r="E938">
        <v>6</v>
      </c>
      <c r="F938">
        <v>0</v>
      </c>
      <c r="G938">
        <v>0</v>
      </c>
    </row>
    <row r="939" spans="1:7" x14ac:dyDescent="0.25">
      <c r="A939" t="s">
        <v>128</v>
      </c>
      <c r="B939" t="s">
        <v>16</v>
      </c>
      <c r="C939">
        <v>22</v>
      </c>
      <c r="D939">
        <v>22</v>
      </c>
      <c r="E939">
        <v>12</v>
      </c>
      <c r="F939">
        <v>10</v>
      </c>
      <c r="G939">
        <v>0</v>
      </c>
    </row>
    <row r="940" spans="1:7" x14ac:dyDescent="0.25">
      <c r="A940" t="s">
        <v>128</v>
      </c>
      <c r="B940" t="s">
        <v>15</v>
      </c>
      <c r="C940">
        <v>1</v>
      </c>
      <c r="D940">
        <v>1</v>
      </c>
      <c r="E940">
        <v>1</v>
      </c>
      <c r="F940">
        <v>0</v>
      </c>
      <c r="G940">
        <v>0</v>
      </c>
    </row>
    <row r="941" spans="1:7" x14ac:dyDescent="0.25">
      <c r="A941" t="s">
        <v>128</v>
      </c>
      <c r="B941" t="s">
        <v>2</v>
      </c>
      <c r="C941">
        <v>2</v>
      </c>
      <c r="D941">
        <v>2</v>
      </c>
      <c r="E941">
        <v>0</v>
      </c>
      <c r="F941">
        <v>2</v>
      </c>
      <c r="G941">
        <v>0</v>
      </c>
    </row>
    <row r="942" spans="1:7" x14ac:dyDescent="0.25">
      <c r="A942" t="s">
        <v>128</v>
      </c>
      <c r="B942" t="s">
        <v>10</v>
      </c>
      <c r="C942">
        <v>4</v>
      </c>
      <c r="D942">
        <v>4</v>
      </c>
      <c r="E942">
        <v>2</v>
      </c>
      <c r="F942">
        <v>2</v>
      </c>
      <c r="G942">
        <v>0</v>
      </c>
    </row>
    <row r="943" spans="1:7" x14ac:dyDescent="0.25">
      <c r="A943" t="s">
        <v>128</v>
      </c>
      <c r="B943" t="s">
        <v>4</v>
      </c>
      <c r="C943">
        <v>2</v>
      </c>
      <c r="D943">
        <v>0</v>
      </c>
      <c r="E943">
        <v>0</v>
      </c>
      <c r="F943">
        <v>0</v>
      </c>
      <c r="G943">
        <v>0</v>
      </c>
    </row>
    <row r="944" spans="1:7" x14ac:dyDescent="0.25">
      <c r="A944" t="s">
        <v>128</v>
      </c>
      <c r="B944" t="s">
        <v>18</v>
      </c>
      <c r="C944">
        <v>27</v>
      </c>
      <c r="D944">
        <v>26</v>
      </c>
      <c r="E944">
        <v>21</v>
      </c>
      <c r="F944">
        <v>5</v>
      </c>
      <c r="G944">
        <v>0</v>
      </c>
    </row>
    <row r="945" spans="1:7" x14ac:dyDescent="0.25">
      <c r="A945" t="s">
        <v>128</v>
      </c>
      <c r="B945" t="s">
        <v>17</v>
      </c>
      <c r="C945">
        <v>8</v>
      </c>
      <c r="D945">
        <v>8</v>
      </c>
      <c r="E945">
        <v>8</v>
      </c>
      <c r="F945">
        <v>0</v>
      </c>
      <c r="G945">
        <v>0</v>
      </c>
    </row>
    <row r="946" spans="1:7" x14ac:dyDescent="0.25">
      <c r="A946" t="s">
        <v>87</v>
      </c>
      <c r="B946" t="s">
        <v>5</v>
      </c>
      <c r="C946">
        <v>24</v>
      </c>
      <c r="D946">
        <v>24</v>
      </c>
      <c r="E946">
        <v>24</v>
      </c>
      <c r="F946">
        <v>0</v>
      </c>
      <c r="G946">
        <v>0</v>
      </c>
    </row>
    <row r="947" spans="1:7" x14ac:dyDescent="0.25">
      <c r="A947" t="s">
        <v>87</v>
      </c>
      <c r="B947" t="s">
        <v>8</v>
      </c>
      <c r="C947">
        <v>38</v>
      </c>
      <c r="D947">
        <v>38</v>
      </c>
      <c r="E947">
        <v>33</v>
      </c>
      <c r="F947">
        <v>5</v>
      </c>
      <c r="G947">
        <v>0</v>
      </c>
    </row>
    <row r="948" spans="1:7" x14ac:dyDescent="0.25">
      <c r="A948" s="5" t="s">
        <v>87</v>
      </c>
      <c r="B948" s="5" t="s">
        <v>6</v>
      </c>
      <c r="C948" s="5">
        <v>45</v>
      </c>
      <c r="D948" s="5">
        <v>44</v>
      </c>
      <c r="E948" s="5">
        <v>35</v>
      </c>
      <c r="F948" s="5">
        <v>9</v>
      </c>
      <c r="G948" s="5">
        <v>0</v>
      </c>
    </row>
    <row r="949" spans="1:7" x14ac:dyDescent="0.25">
      <c r="A949" s="5" t="s">
        <v>87</v>
      </c>
      <c r="B949" s="5" t="s">
        <v>9</v>
      </c>
      <c r="C949" s="5">
        <v>3</v>
      </c>
      <c r="D949" s="5">
        <v>3</v>
      </c>
      <c r="E949" s="5">
        <v>3</v>
      </c>
      <c r="F949" s="5">
        <v>0</v>
      </c>
      <c r="G949" s="5">
        <v>0</v>
      </c>
    </row>
    <row r="950" spans="1:7" x14ac:dyDescent="0.25">
      <c r="A950" t="s">
        <v>87</v>
      </c>
      <c r="B950" t="s">
        <v>15</v>
      </c>
      <c r="C950">
        <v>2</v>
      </c>
      <c r="D950">
        <v>2</v>
      </c>
      <c r="E950">
        <v>2</v>
      </c>
      <c r="F950">
        <v>0</v>
      </c>
      <c r="G950">
        <v>0</v>
      </c>
    </row>
    <row r="951" spans="1:7" x14ac:dyDescent="0.25">
      <c r="A951" t="s">
        <v>87</v>
      </c>
      <c r="B951" t="s">
        <v>18</v>
      </c>
      <c r="C951">
        <v>52</v>
      </c>
      <c r="D951">
        <v>52</v>
      </c>
      <c r="E951">
        <v>51</v>
      </c>
      <c r="F951">
        <v>1</v>
      </c>
      <c r="G951">
        <v>0</v>
      </c>
    </row>
    <row r="952" spans="1:7" x14ac:dyDescent="0.25">
      <c r="A952" s="5" t="s">
        <v>87</v>
      </c>
      <c r="B952" s="5" t="s">
        <v>184</v>
      </c>
      <c r="C952" s="5">
        <v>4</v>
      </c>
      <c r="D952" s="5">
        <v>4</v>
      </c>
      <c r="E952" s="5">
        <v>4</v>
      </c>
      <c r="F952" s="5">
        <v>0</v>
      </c>
      <c r="G952" s="5">
        <v>0</v>
      </c>
    </row>
    <row r="953" spans="1:7" x14ac:dyDescent="0.25">
      <c r="A953" s="5" t="s">
        <v>87</v>
      </c>
      <c r="B953" s="5" t="s">
        <v>16</v>
      </c>
      <c r="C953" s="5">
        <v>1</v>
      </c>
      <c r="D953" s="5">
        <v>1</v>
      </c>
      <c r="E953" s="5">
        <v>1</v>
      </c>
      <c r="F953" s="5">
        <v>0</v>
      </c>
      <c r="G953" s="5">
        <v>0</v>
      </c>
    </row>
    <row r="954" spans="1:7" x14ac:dyDescent="0.25">
      <c r="A954" t="s">
        <v>108</v>
      </c>
      <c r="B954" t="s">
        <v>13</v>
      </c>
      <c r="C954">
        <v>1</v>
      </c>
      <c r="D954">
        <v>1</v>
      </c>
      <c r="E954">
        <v>1</v>
      </c>
      <c r="F954">
        <v>0</v>
      </c>
      <c r="G954">
        <v>0</v>
      </c>
    </row>
    <row r="955" spans="1:7" x14ac:dyDescent="0.25">
      <c r="A955" t="s">
        <v>108</v>
      </c>
      <c r="B955" t="s">
        <v>6</v>
      </c>
      <c r="C955">
        <v>37</v>
      </c>
      <c r="D955">
        <v>36</v>
      </c>
      <c r="E955">
        <v>30</v>
      </c>
      <c r="F955">
        <v>6</v>
      </c>
      <c r="G955">
        <v>0</v>
      </c>
    </row>
    <row r="956" spans="1:7" x14ac:dyDescent="0.25">
      <c r="A956" t="s">
        <v>108</v>
      </c>
      <c r="B956" t="s">
        <v>5</v>
      </c>
      <c r="C956">
        <v>16</v>
      </c>
      <c r="D956">
        <v>16</v>
      </c>
      <c r="E956">
        <v>11</v>
      </c>
      <c r="F956">
        <v>5</v>
      </c>
      <c r="G956">
        <v>0</v>
      </c>
    </row>
    <row r="957" spans="1:7" x14ac:dyDescent="0.25">
      <c r="A957" t="s">
        <v>108</v>
      </c>
      <c r="B957" t="s">
        <v>8</v>
      </c>
      <c r="C957">
        <v>36</v>
      </c>
      <c r="D957">
        <v>35</v>
      </c>
      <c r="E957">
        <v>31</v>
      </c>
      <c r="F957">
        <v>4</v>
      </c>
      <c r="G957">
        <v>0</v>
      </c>
    </row>
    <row r="958" spans="1:7" x14ac:dyDescent="0.25">
      <c r="A958" t="s">
        <v>108</v>
      </c>
      <c r="B958" t="s">
        <v>9</v>
      </c>
      <c r="C958">
        <v>12</v>
      </c>
      <c r="D958">
        <v>12</v>
      </c>
      <c r="E958">
        <v>8</v>
      </c>
      <c r="F958">
        <v>4</v>
      </c>
      <c r="G958">
        <v>0</v>
      </c>
    </row>
    <row r="959" spans="1:7" x14ac:dyDescent="0.25">
      <c r="A959" t="s">
        <v>108</v>
      </c>
      <c r="B959" t="s">
        <v>17</v>
      </c>
      <c r="C959">
        <v>4</v>
      </c>
      <c r="D959">
        <v>4</v>
      </c>
      <c r="E959">
        <v>4</v>
      </c>
      <c r="F959">
        <v>0</v>
      </c>
      <c r="G959">
        <v>0</v>
      </c>
    </row>
    <row r="960" spans="1:7" x14ac:dyDescent="0.25">
      <c r="A960" t="s">
        <v>108</v>
      </c>
      <c r="B960" t="s">
        <v>15</v>
      </c>
      <c r="C960">
        <v>3</v>
      </c>
      <c r="D960">
        <v>2</v>
      </c>
      <c r="E960">
        <v>2</v>
      </c>
      <c r="F960">
        <v>0</v>
      </c>
      <c r="G960">
        <v>0</v>
      </c>
    </row>
    <row r="961" spans="1:7" x14ac:dyDescent="0.25">
      <c r="A961" t="s">
        <v>108</v>
      </c>
      <c r="B961" t="s">
        <v>11</v>
      </c>
      <c r="C961">
        <v>2</v>
      </c>
      <c r="D961">
        <v>2</v>
      </c>
      <c r="E961">
        <v>2</v>
      </c>
      <c r="F961">
        <v>0</v>
      </c>
      <c r="G961">
        <v>0</v>
      </c>
    </row>
    <row r="962" spans="1:7" x14ac:dyDescent="0.25">
      <c r="A962" t="s">
        <v>108</v>
      </c>
      <c r="B962" t="s">
        <v>16</v>
      </c>
      <c r="C962">
        <v>7</v>
      </c>
      <c r="D962">
        <v>7</v>
      </c>
      <c r="E962">
        <v>6</v>
      </c>
      <c r="F962">
        <v>1</v>
      </c>
      <c r="G962">
        <v>0</v>
      </c>
    </row>
    <row r="963" spans="1:7" x14ac:dyDescent="0.25">
      <c r="A963" t="s">
        <v>108</v>
      </c>
      <c r="B963" t="s">
        <v>184</v>
      </c>
      <c r="C963">
        <v>11</v>
      </c>
      <c r="D963">
        <v>10</v>
      </c>
      <c r="E963">
        <v>7</v>
      </c>
      <c r="F963">
        <v>3</v>
      </c>
      <c r="G963">
        <v>0</v>
      </c>
    </row>
    <row r="964" spans="1:7" x14ac:dyDescent="0.25">
      <c r="A964" t="s">
        <v>108</v>
      </c>
      <c r="B964" t="s">
        <v>18</v>
      </c>
      <c r="C964">
        <v>23</v>
      </c>
      <c r="D964">
        <v>23</v>
      </c>
      <c r="E964">
        <v>22</v>
      </c>
      <c r="F964">
        <v>1</v>
      </c>
      <c r="G964">
        <v>0</v>
      </c>
    </row>
    <row r="965" spans="1:7" x14ac:dyDescent="0.25">
      <c r="A965" t="s">
        <v>59</v>
      </c>
      <c r="B965" t="s">
        <v>11</v>
      </c>
      <c r="C965">
        <v>3</v>
      </c>
      <c r="D965">
        <v>3</v>
      </c>
      <c r="E965">
        <v>3</v>
      </c>
      <c r="F965">
        <v>0</v>
      </c>
      <c r="G965">
        <v>0</v>
      </c>
    </row>
    <row r="966" spans="1:7" x14ac:dyDescent="0.25">
      <c r="A966" t="s">
        <v>59</v>
      </c>
      <c r="B966" t="s">
        <v>2</v>
      </c>
      <c r="C966">
        <v>7</v>
      </c>
      <c r="D966">
        <v>5</v>
      </c>
      <c r="E966">
        <v>4</v>
      </c>
      <c r="F966">
        <v>1</v>
      </c>
      <c r="G966">
        <v>0</v>
      </c>
    </row>
    <row r="967" spans="1:7" x14ac:dyDescent="0.25">
      <c r="A967" t="s">
        <v>59</v>
      </c>
      <c r="B967" t="s">
        <v>18</v>
      </c>
      <c r="C967">
        <v>74</v>
      </c>
      <c r="D967">
        <v>73</v>
      </c>
      <c r="E967">
        <v>72</v>
      </c>
      <c r="F967">
        <v>1</v>
      </c>
      <c r="G967">
        <v>0</v>
      </c>
    </row>
    <row r="968" spans="1:7" x14ac:dyDescent="0.25">
      <c r="A968" s="5" t="s">
        <v>59</v>
      </c>
      <c r="B968" s="5" t="s">
        <v>17</v>
      </c>
      <c r="C968" s="5">
        <v>23</v>
      </c>
      <c r="D968" s="5">
        <v>22</v>
      </c>
      <c r="E968" s="5">
        <v>21</v>
      </c>
      <c r="F968" s="5">
        <v>1</v>
      </c>
      <c r="G968" s="5">
        <v>0</v>
      </c>
    </row>
    <row r="969" spans="1:7" x14ac:dyDescent="0.25">
      <c r="A969" s="5" t="s">
        <v>59</v>
      </c>
      <c r="B969" s="5" t="s">
        <v>14</v>
      </c>
      <c r="C969" s="5">
        <v>49</v>
      </c>
      <c r="D969" s="5">
        <v>49</v>
      </c>
      <c r="E969" s="5">
        <v>49</v>
      </c>
      <c r="F969" s="5">
        <v>0</v>
      </c>
      <c r="G969" s="5">
        <v>0</v>
      </c>
    </row>
    <row r="970" spans="1:7" x14ac:dyDescent="0.25">
      <c r="A970" s="5" t="s">
        <v>59</v>
      </c>
      <c r="B970" s="5" t="s">
        <v>16</v>
      </c>
      <c r="C970" s="5">
        <v>33</v>
      </c>
      <c r="D970" s="5">
        <v>26</v>
      </c>
      <c r="E970" s="5">
        <v>25</v>
      </c>
      <c r="F970" s="5">
        <v>1</v>
      </c>
      <c r="G970" s="5">
        <v>0</v>
      </c>
    </row>
    <row r="971" spans="1:7" x14ac:dyDescent="0.25">
      <c r="A971" t="s">
        <v>59</v>
      </c>
      <c r="B971" t="s">
        <v>5</v>
      </c>
      <c r="C971">
        <v>47</v>
      </c>
      <c r="D971">
        <v>44</v>
      </c>
      <c r="E971">
        <v>33</v>
      </c>
      <c r="F971">
        <v>11</v>
      </c>
      <c r="G971">
        <v>0</v>
      </c>
    </row>
    <row r="972" spans="1:7" x14ac:dyDescent="0.25">
      <c r="A972" t="s">
        <v>59</v>
      </c>
      <c r="B972" t="s">
        <v>6</v>
      </c>
      <c r="C972">
        <v>72</v>
      </c>
      <c r="D972">
        <v>63</v>
      </c>
      <c r="E972">
        <v>54</v>
      </c>
      <c r="F972">
        <v>9</v>
      </c>
      <c r="G972">
        <v>1</v>
      </c>
    </row>
    <row r="973" spans="1:7" x14ac:dyDescent="0.25">
      <c r="A973" s="5" t="s">
        <v>59</v>
      </c>
      <c r="B973" s="5" t="s">
        <v>9</v>
      </c>
      <c r="C973" s="5">
        <v>18</v>
      </c>
      <c r="D973" s="5">
        <v>17</v>
      </c>
      <c r="E973" s="5">
        <v>11</v>
      </c>
      <c r="F973" s="5">
        <v>6</v>
      </c>
      <c r="G973" s="5">
        <v>0</v>
      </c>
    </row>
    <row r="974" spans="1:7" x14ac:dyDescent="0.25">
      <c r="A974" t="s">
        <v>59</v>
      </c>
      <c r="B974" t="s">
        <v>15</v>
      </c>
      <c r="C974">
        <v>1</v>
      </c>
      <c r="D974">
        <v>1</v>
      </c>
      <c r="E974">
        <v>1</v>
      </c>
      <c r="F974">
        <v>0</v>
      </c>
      <c r="G974">
        <v>0</v>
      </c>
    </row>
    <row r="975" spans="1:7" x14ac:dyDescent="0.25">
      <c r="A975" t="s">
        <v>59</v>
      </c>
      <c r="B975" t="s">
        <v>8</v>
      </c>
      <c r="C975">
        <v>148</v>
      </c>
      <c r="D975">
        <v>137</v>
      </c>
      <c r="E975">
        <v>110</v>
      </c>
      <c r="F975">
        <v>27</v>
      </c>
      <c r="G975">
        <v>0</v>
      </c>
    </row>
    <row r="976" spans="1:7" x14ac:dyDescent="0.25">
      <c r="A976" t="s">
        <v>59</v>
      </c>
      <c r="B976" t="s">
        <v>10</v>
      </c>
      <c r="C976">
        <v>1</v>
      </c>
      <c r="D976">
        <v>1</v>
      </c>
      <c r="E976">
        <v>0</v>
      </c>
      <c r="F976">
        <v>1</v>
      </c>
      <c r="G976">
        <v>0</v>
      </c>
    </row>
    <row r="977" spans="1:7" x14ac:dyDescent="0.25">
      <c r="A977" t="s">
        <v>59</v>
      </c>
      <c r="B977" t="s">
        <v>13</v>
      </c>
      <c r="C977">
        <v>2</v>
      </c>
      <c r="D977">
        <v>2</v>
      </c>
      <c r="E977">
        <v>2</v>
      </c>
      <c r="F977">
        <v>0</v>
      </c>
      <c r="G977">
        <v>0</v>
      </c>
    </row>
    <row r="978" spans="1:7" x14ac:dyDescent="0.25">
      <c r="A978" t="s">
        <v>59</v>
      </c>
      <c r="B978" t="s">
        <v>184</v>
      </c>
      <c r="C978">
        <v>7</v>
      </c>
      <c r="D978">
        <v>6</v>
      </c>
      <c r="E978">
        <v>6</v>
      </c>
      <c r="F978">
        <v>0</v>
      </c>
      <c r="G978">
        <v>0</v>
      </c>
    </row>
    <row r="979" spans="1:7" x14ac:dyDescent="0.25">
      <c r="A979" t="s">
        <v>40</v>
      </c>
      <c r="B979" t="s">
        <v>11</v>
      </c>
      <c r="C979">
        <v>2</v>
      </c>
      <c r="D979">
        <v>1</v>
      </c>
      <c r="E979">
        <v>1</v>
      </c>
      <c r="F979">
        <v>0</v>
      </c>
      <c r="G979">
        <v>0</v>
      </c>
    </row>
    <row r="980" spans="1:7" x14ac:dyDescent="0.25">
      <c r="A980" t="s">
        <v>40</v>
      </c>
      <c r="B980" t="s">
        <v>8</v>
      </c>
      <c r="C980">
        <v>80</v>
      </c>
      <c r="D980">
        <v>78</v>
      </c>
      <c r="E980">
        <v>53</v>
      </c>
      <c r="F980">
        <v>25</v>
      </c>
      <c r="G980">
        <v>0</v>
      </c>
    </row>
    <row r="981" spans="1:7" x14ac:dyDescent="0.25">
      <c r="A981" s="5" t="s">
        <v>40</v>
      </c>
      <c r="B981" s="5" t="s">
        <v>2</v>
      </c>
      <c r="C981" s="5">
        <v>6</v>
      </c>
      <c r="D981" s="5">
        <v>4</v>
      </c>
      <c r="E981" s="5">
        <v>4</v>
      </c>
      <c r="F981" s="5">
        <v>0</v>
      </c>
      <c r="G981" s="5">
        <v>0</v>
      </c>
    </row>
    <row r="982" spans="1:7" x14ac:dyDescent="0.25">
      <c r="A982" t="s">
        <v>40</v>
      </c>
      <c r="B982" t="s">
        <v>9</v>
      </c>
      <c r="C982">
        <v>32</v>
      </c>
      <c r="D982">
        <v>29</v>
      </c>
      <c r="E982">
        <v>26</v>
      </c>
      <c r="F982">
        <v>3</v>
      </c>
      <c r="G982">
        <v>0</v>
      </c>
    </row>
    <row r="983" spans="1:7" x14ac:dyDescent="0.25">
      <c r="A983" t="s">
        <v>40</v>
      </c>
      <c r="B983" t="s">
        <v>10</v>
      </c>
      <c r="C983">
        <v>4</v>
      </c>
      <c r="D983">
        <v>4</v>
      </c>
      <c r="E983">
        <v>3</v>
      </c>
      <c r="F983">
        <v>1</v>
      </c>
      <c r="G983">
        <v>0</v>
      </c>
    </row>
    <row r="984" spans="1:7" x14ac:dyDescent="0.25">
      <c r="A984" t="s">
        <v>40</v>
      </c>
      <c r="B984" t="s">
        <v>5</v>
      </c>
      <c r="C984">
        <v>33</v>
      </c>
      <c r="D984">
        <v>33</v>
      </c>
      <c r="E984">
        <v>26</v>
      </c>
      <c r="F984">
        <v>7</v>
      </c>
      <c r="G984">
        <v>0</v>
      </c>
    </row>
    <row r="985" spans="1:7" x14ac:dyDescent="0.25">
      <c r="A985" t="s">
        <v>40</v>
      </c>
      <c r="B985" t="s">
        <v>16</v>
      </c>
      <c r="C985">
        <v>17</v>
      </c>
      <c r="D985">
        <v>17</v>
      </c>
      <c r="E985">
        <v>15</v>
      </c>
      <c r="F985">
        <v>2</v>
      </c>
      <c r="G985">
        <v>0</v>
      </c>
    </row>
    <row r="986" spans="1:7" x14ac:dyDescent="0.25">
      <c r="A986" t="s">
        <v>40</v>
      </c>
      <c r="B986" t="s">
        <v>6</v>
      </c>
      <c r="C986">
        <v>40</v>
      </c>
      <c r="D986">
        <v>36</v>
      </c>
      <c r="E986">
        <v>28</v>
      </c>
      <c r="F986">
        <v>8</v>
      </c>
      <c r="G986">
        <v>0</v>
      </c>
    </row>
    <row r="987" spans="1:7" x14ac:dyDescent="0.25">
      <c r="A987" s="5" t="s">
        <v>40</v>
      </c>
      <c r="B987" s="5" t="s">
        <v>18</v>
      </c>
      <c r="C987" s="5">
        <v>65</v>
      </c>
      <c r="D987" s="5">
        <v>65</v>
      </c>
      <c r="E987" s="5">
        <v>56</v>
      </c>
      <c r="F987" s="5">
        <v>9</v>
      </c>
      <c r="G987" s="5">
        <v>0</v>
      </c>
    </row>
    <row r="988" spans="1:7" x14ac:dyDescent="0.25">
      <c r="A988" s="5" t="s">
        <v>40</v>
      </c>
      <c r="B988" s="5" t="s">
        <v>184</v>
      </c>
      <c r="C988" s="5">
        <v>53</v>
      </c>
      <c r="D988" s="5">
        <v>53</v>
      </c>
      <c r="E988" s="5">
        <v>19</v>
      </c>
      <c r="F988" s="5">
        <v>34</v>
      </c>
      <c r="G988" s="5">
        <v>0</v>
      </c>
    </row>
    <row r="989" spans="1:7" x14ac:dyDescent="0.25">
      <c r="A989" t="s">
        <v>40</v>
      </c>
      <c r="B989" t="s">
        <v>14</v>
      </c>
      <c r="C989">
        <v>2</v>
      </c>
      <c r="D989">
        <v>2</v>
      </c>
      <c r="E989">
        <v>2</v>
      </c>
      <c r="F989">
        <v>0</v>
      </c>
      <c r="G989">
        <v>0</v>
      </c>
    </row>
    <row r="990" spans="1:7" x14ac:dyDescent="0.25">
      <c r="A990" t="s">
        <v>40</v>
      </c>
      <c r="B990" t="s">
        <v>17</v>
      </c>
      <c r="C990">
        <v>14</v>
      </c>
      <c r="D990">
        <v>14</v>
      </c>
      <c r="E990">
        <v>13</v>
      </c>
      <c r="F990">
        <v>1</v>
      </c>
      <c r="G990">
        <v>0</v>
      </c>
    </row>
    <row r="991" spans="1:7" x14ac:dyDescent="0.25">
      <c r="A991" s="5" t="s">
        <v>40</v>
      </c>
      <c r="B991" s="5" t="s">
        <v>15</v>
      </c>
      <c r="C991" s="5">
        <v>19</v>
      </c>
      <c r="D991" s="5">
        <v>15</v>
      </c>
      <c r="E991" s="5">
        <v>10</v>
      </c>
      <c r="F991" s="5">
        <v>5</v>
      </c>
      <c r="G991" s="5">
        <v>0</v>
      </c>
    </row>
    <row r="992" spans="1:7" x14ac:dyDescent="0.25">
      <c r="A992" t="s">
        <v>52</v>
      </c>
      <c r="B992" t="s">
        <v>9</v>
      </c>
      <c r="C992">
        <v>3</v>
      </c>
      <c r="D992">
        <v>3</v>
      </c>
      <c r="E992">
        <v>3</v>
      </c>
      <c r="F992">
        <v>0</v>
      </c>
      <c r="G992">
        <v>0</v>
      </c>
    </row>
    <row r="993" spans="1:7" x14ac:dyDescent="0.25">
      <c r="A993" t="s">
        <v>52</v>
      </c>
      <c r="B993" t="s">
        <v>184</v>
      </c>
      <c r="C993">
        <v>4</v>
      </c>
      <c r="D993">
        <v>4</v>
      </c>
      <c r="E993">
        <v>4</v>
      </c>
      <c r="F993">
        <v>0</v>
      </c>
      <c r="G993">
        <v>0</v>
      </c>
    </row>
    <row r="994" spans="1:7" x14ac:dyDescent="0.25">
      <c r="A994" t="s">
        <v>52</v>
      </c>
      <c r="B994" t="s">
        <v>14</v>
      </c>
      <c r="C994">
        <v>5</v>
      </c>
      <c r="D994">
        <v>5</v>
      </c>
      <c r="E994">
        <v>5</v>
      </c>
      <c r="F994">
        <v>0</v>
      </c>
      <c r="G994">
        <v>0</v>
      </c>
    </row>
    <row r="995" spans="1:7" x14ac:dyDescent="0.25">
      <c r="A995" t="s">
        <v>52</v>
      </c>
      <c r="B995" t="s">
        <v>8</v>
      </c>
      <c r="C995">
        <v>26</v>
      </c>
      <c r="D995">
        <v>26</v>
      </c>
      <c r="E995">
        <v>26</v>
      </c>
      <c r="F995">
        <v>0</v>
      </c>
      <c r="G995">
        <v>0</v>
      </c>
    </row>
    <row r="996" spans="1:7" x14ac:dyDescent="0.25">
      <c r="A996" t="s">
        <v>52</v>
      </c>
      <c r="B996" t="s">
        <v>5</v>
      </c>
      <c r="C996">
        <v>12</v>
      </c>
      <c r="D996">
        <v>12</v>
      </c>
      <c r="E996">
        <v>12</v>
      </c>
      <c r="F996">
        <v>0</v>
      </c>
      <c r="G996">
        <v>0</v>
      </c>
    </row>
    <row r="997" spans="1:7" x14ac:dyDescent="0.25">
      <c r="A997" t="s">
        <v>52</v>
      </c>
      <c r="B997" t="s">
        <v>17</v>
      </c>
      <c r="C997">
        <v>1</v>
      </c>
      <c r="D997">
        <v>1</v>
      </c>
      <c r="E997">
        <v>1</v>
      </c>
      <c r="F997">
        <v>0</v>
      </c>
      <c r="G997">
        <v>0</v>
      </c>
    </row>
    <row r="998" spans="1:7" x14ac:dyDescent="0.25">
      <c r="A998" t="s">
        <v>52</v>
      </c>
      <c r="B998" t="s">
        <v>18</v>
      </c>
      <c r="C998">
        <v>14</v>
      </c>
      <c r="D998">
        <v>14</v>
      </c>
      <c r="E998">
        <v>14</v>
      </c>
      <c r="F998">
        <v>0</v>
      </c>
      <c r="G998">
        <v>0</v>
      </c>
    </row>
    <row r="999" spans="1:7" x14ac:dyDescent="0.25">
      <c r="A999" s="5" t="s">
        <v>52</v>
      </c>
      <c r="B999" s="5" t="s">
        <v>6</v>
      </c>
      <c r="C999" s="5">
        <v>19</v>
      </c>
      <c r="D999" s="5">
        <v>18</v>
      </c>
      <c r="E999" s="5">
        <v>16</v>
      </c>
      <c r="F999" s="5">
        <v>2</v>
      </c>
      <c r="G999" s="5">
        <v>0</v>
      </c>
    </row>
    <row r="1000" spans="1:7" x14ac:dyDescent="0.25">
      <c r="A1000" t="s">
        <v>52</v>
      </c>
      <c r="B1000" t="s">
        <v>11</v>
      </c>
      <c r="C1000">
        <v>2</v>
      </c>
      <c r="D1000">
        <v>2</v>
      </c>
      <c r="E1000">
        <v>2</v>
      </c>
      <c r="F1000">
        <v>0</v>
      </c>
      <c r="G1000">
        <v>0</v>
      </c>
    </row>
    <row r="1001" spans="1:7" x14ac:dyDescent="0.25">
      <c r="A1001" s="5" t="s">
        <v>52</v>
      </c>
      <c r="B1001" s="5" t="s">
        <v>16</v>
      </c>
      <c r="C1001" s="5">
        <v>3</v>
      </c>
      <c r="D1001" s="5">
        <v>3</v>
      </c>
      <c r="E1001" s="5">
        <v>3</v>
      </c>
      <c r="F1001" s="5">
        <v>0</v>
      </c>
      <c r="G1001" s="5">
        <v>0</v>
      </c>
    </row>
    <row r="1002" spans="1:7" x14ac:dyDescent="0.25">
      <c r="A1002" t="s">
        <v>150</v>
      </c>
      <c r="B1002" t="s">
        <v>6</v>
      </c>
      <c r="C1002">
        <v>25</v>
      </c>
      <c r="D1002">
        <v>23</v>
      </c>
      <c r="E1002">
        <v>11</v>
      </c>
      <c r="F1002">
        <v>12</v>
      </c>
      <c r="G1002">
        <v>0</v>
      </c>
    </row>
    <row r="1003" spans="1:7" x14ac:dyDescent="0.25">
      <c r="A1003" s="5" t="s">
        <v>150</v>
      </c>
      <c r="B1003" s="5" t="s">
        <v>13</v>
      </c>
      <c r="C1003" s="5">
        <v>1</v>
      </c>
      <c r="D1003" s="5">
        <v>1</v>
      </c>
      <c r="E1003" s="5">
        <v>1</v>
      </c>
      <c r="F1003" s="5">
        <v>0</v>
      </c>
      <c r="G1003" s="5">
        <v>0</v>
      </c>
    </row>
    <row r="1004" spans="1:7" x14ac:dyDescent="0.25">
      <c r="A1004" t="s">
        <v>150</v>
      </c>
      <c r="B1004" t="s">
        <v>2</v>
      </c>
      <c r="C1004">
        <v>7</v>
      </c>
      <c r="D1004">
        <v>5</v>
      </c>
      <c r="E1004">
        <v>4</v>
      </c>
      <c r="F1004">
        <v>1</v>
      </c>
      <c r="G1004">
        <v>0</v>
      </c>
    </row>
    <row r="1005" spans="1:7" x14ac:dyDescent="0.25">
      <c r="A1005" t="s">
        <v>150</v>
      </c>
      <c r="B1005" t="s">
        <v>9</v>
      </c>
      <c r="C1005">
        <v>4</v>
      </c>
      <c r="D1005">
        <v>4</v>
      </c>
      <c r="E1005">
        <v>2</v>
      </c>
      <c r="F1005">
        <v>2</v>
      </c>
      <c r="G1005">
        <v>0</v>
      </c>
    </row>
    <row r="1006" spans="1:7" x14ac:dyDescent="0.25">
      <c r="A1006" s="5" t="s">
        <v>150</v>
      </c>
      <c r="B1006" s="5" t="s">
        <v>5</v>
      </c>
      <c r="C1006" s="5">
        <v>22</v>
      </c>
      <c r="D1006" s="5">
        <v>22</v>
      </c>
      <c r="E1006" s="5">
        <v>12</v>
      </c>
      <c r="F1006" s="5">
        <v>10</v>
      </c>
      <c r="G1006" s="5">
        <v>0</v>
      </c>
    </row>
    <row r="1007" spans="1:7" x14ac:dyDescent="0.25">
      <c r="A1007" t="s">
        <v>150</v>
      </c>
      <c r="B1007" t="s">
        <v>15</v>
      </c>
      <c r="C1007">
        <v>5</v>
      </c>
      <c r="D1007">
        <v>3</v>
      </c>
      <c r="E1007">
        <v>3</v>
      </c>
      <c r="F1007">
        <v>0</v>
      </c>
      <c r="G1007">
        <v>0</v>
      </c>
    </row>
    <row r="1008" spans="1:7" x14ac:dyDescent="0.25">
      <c r="A1008" t="s">
        <v>150</v>
      </c>
      <c r="B1008" t="s">
        <v>17</v>
      </c>
      <c r="C1008">
        <v>2</v>
      </c>
      <c r="D1008">
        <v>2</v>
      </c>
      <c r="E1008">
        <v>2</v>
      </c>
      <c r="F1008">
        <v>0</v>
      </c>
      <c r="G1008">
        <v>0</v>
      </c>
    </row>
    <row r="1009" spans="1:7" x14ac:dyDescent="0.25">
      <c r="A1009" t="s">
        <v>150</v>
      </c>
      <c r="B1009" t="s">
        <v>11</v>
      </c>
      <c r="C1009">
        <v>4</v>
      </c>
      <c r="D1009">
        <v>4</v>
      </c>
      <c r="E1009">
        <v>3</v>
      </c>
      <c r="F1009">
        <v>1</v>
      </c>
      <c r="G1009">
        <v>0</v>
      </c>
    </row>
    <row r="1010" spans="1:7" x14ac:dyDescent="0.25">
      <c r="A1010" t="s">
        <v>150</v>
      </c>
      <c r="B1010" t="s">
        <v>184</v>
      </c>
      <c r="C1010">
        <v>3</v>
      </c>
      <c r="D1010">
        <v>3</v>
      </c>
      <c r="E1010">
        <v>3</v>
      </c>
      <c r="F1010">
        <v>0</v>
      </c>
      <c r="G1010">
        <v>0</v>
      </c>
    </row>
    <row r="1011" spans="1:7" x14ac:dyDescent="0.25">
      <c r="A1011" t="s">
        <v>150</v>
      </c>
      <c r="B1011" t="s">
        <v>10</v>
      </c>
      <c r="C1011">
        <v>3</v>
      </c>
      <c r="D1011">
        <v>3</v>
      </c>
      <c r="E1011">
        <v>3</v>
      </c>
      <c r="F1011">
        <v>0</v>
      </c>
      <c r="G1011">
        <v>0</v>
      </c>
    </row>
    <row r="1012" spans="1:7" x14ac:dyDescent="0.25">
      <c r="A1012" s="5" t="s">
        <v>150</v>
      </c>
      <c r="B1012" s="5" t="s">
        <v>14</v>
      </c>
      <c r="C1012" s="5">
        <v>7</v>
      </c>
      <c r="D1012" s="5">
        <v>7</v>
      </c>
      <c r="E1012" s="5">
        <v>7</v>
      </c>
      <c r="F1012" s="5">
        <v>0</v>
      </c>
      <c r="G1012" s="5">
        <v>0</v>
      </c>
    </row>
    <row r="1013" spans="1:7" x14ac:dyDescent="0.25">
      <c r="A1013" s="5" t="s">
        <v>150</v>
      </c>
      <c r="B1013" s="5" t="s">
        <v>8</v>
      </c>
      <c r="C1013" s="5">
        <v>16</v>
      </c>
      <c r="D1013" s="5">
        <v>16</v>
      </c>
      <c r="E1013" s="5">
        <v>11</v>
      </c>
      <c r="F1013" s="5">
        <v>5</v>
      </c>
      <c r="G1013" s="5">
        <v>0</v>
      </c>
    </row>
    <row r="1014" spans="1:7" x14ac:dyDescent="0.25">
      <c r="A1014" t="s">
        <v>150</v>
      </c>
      <c r="B1014" t="s">
        <v>18</v>
      </c>
      <c r="C1014">
        <v>21</v>
      </c>
      <c r="D1014">
        <v>21</v>
      </c>
      <c r="E1014">
        <v>19</v>
      </c>
      <c r="F1014">
        <v>2</v>
      </c>
      <c r="G1014">
        <v>0</v>
      </c>
    </row>
    <row r="1015" spans="1:7" x14ac:dyDescent="0.25">
      <c r="A1015" t="s">
        <v>150</v>
      </c>
      <c r="B1015" t="s">
        <v>7</v>
      </c>
      <c r="C1015">
        <v>1</v>
      </c>
      <c r="D1015">
        <v>1</v>
      </c>
      <c r="E1015">
        <v>0</v>
      </c>
      <c r="F1015">
        <v>1</v>
      </c>
      <c r="G1015">
        <v>0</v>
      </c>
    </row>
    <row r="1016" spans="1:7" x14ac:dyDescent="0.25">
      <c r="A1016" t="s">
        <v>150</v>
      </c>
      <c r="B1016" t="s">
        <v>16</v>
      </c>
      <c r="C1016">
        <v>6</v>
      </c>
      <c r="D1016">
        <v>6</v>
      </c>
      <c r="E1016">
        <v>6</v>
      </c>
      <c r="F1016">
        <v>0</v>
      </c>
      <c r="G1016">
        <v>0</v>
      </c>
    </row>
    <row r="1017" spans="1:7" x14ac:dyDescent="0.25">
      <c r="A1017" t="s">
        <v>53</v>
      </c>
      <c r="B1017" t="s">
        <v>11</v>
      </c>
      <c r="C1017">
        <v>1</v>
      </c>
      <c r="D1017">
        <v>1</v>
      </c>
      <c r="E1017">
        <v>0</v>
      </c>
      <c r="F1017">
        <v>1</v>
      </c>
      <c r="G1017">
        <v>0</v>
      </c>
    </row>
    <row r="1018" spans="1:7" x14ac:dyDescent="0.25">
      <c r="A1018" t="s">
        <v>53</v>
      </c>
      <c r="B1018" t="s">
        <v>4</v>
      </c>
      <c r="C1018">
        <v>4</v>
      </c>
      <c r="D1018">
        <v>0</v>
      </c>
      <c r="E1018">
        <v>0</v>
      </c>
      <c r="F1018">
        <v>0</v>
      </c>
      <c r="G1018">
        <v>0</v>
      </c>
    </row>
    <row r="1019" spans="1:7" x14ac:dyDescent="0.25">
      <c r="A1019" t="s">
        <v>53</v>
      </c>
      <c r="B1019" t="s">
        <v>16</v>
      </c>
      <c r="C1019">
        <v>5</v>
      </c>
      <c r="D1019">
        <v>3</v>
      </c>
      <c r="E1019">
        <v>3</v>
      </c>
      <c r="F1019">
        <v>0</v>
      </c>
      <c r="G1019">
        <v>0</v>
      </c>
    </row>
    <row r="1020" spans="1:7" x14ac:dyDescent="0.25">
      <c r="A1020" t="s">
        <v>53</v>
      </c>
      <c r="B1020" t="s">
        <v>9</v>
      </c>
      <c r="C1020">
        <v>16</v>
      </c>
      <c r="D1020">
        <v>15</v>
      </c>
      <c r="E1020">
        <v>13</v>
      </c>
      <c r="F1020">
        <v>2</v>
      </c>
      <c r="G1020">
        <v>0</v>
      </c>
    </row>
    <row r="1021" spans="1:7" x14ac:dyDescent="0.25">
      <c r="A1021" s="5" t="s">
        <v>53</v>
      </c>
      <c r="B1021" s="5" t="s">
        <v>13</v>
      </c>
      <c r="C1021" s="5">
        <v>6</v>
      </c>
      <c r="D1021" s="5">
        <v>5</v>
      </c>
      <c r="E1021" s="5">
        <v>5</v>
      </c>
      <c r="F1021" s="5">
        <v>0</v>
      </c>
      <c r="G1021" s="5">
        <v>0</v>
      </c>
    </row>
    <row r="1022" spans="1:7" x14ac:dyDescent="0.25">
      <c r="A1022" t="s">
        <v>53</v>
      </c>
      <c r="B1022" t="s">
        <v>8</v>
      </c>
      <c r="C1022">
        <v>42</v>
      </c>
      <c r="D1022">
        <v>39</v>
      </c>
      <c r="E1022">
        <v>24</v>
      </c>
      <c r="F1022">
        <v>15</v>
      </c>
      <c r="G1022">
        <v>0</v>
      </c>
    </row>
    <row r="1023" spans="1:7" x14ac:dyDescent="0.25">
      <c r="A1023" s="5" t="s">
        <v>53</v>
      </c>
      <c r="B1023" s="5" t="s">
        <v>6</v>
      </c>
      <c r="C1023" s="5">
        <v>45</v>
      </c>
      <c r="D1023" s="5">
        <v>42</v>
      </c>
      <c r="E1023" s="5">
        <v>16</v>
      </c>
      <c r="F1023" s="5">
        <v>26</v>
      </c>
      <c r="G1023" s="5">
        <v>0</v>
      </c>
    </row>
    <row r="1024" spans="1:7" x14ac:dyDescent="0.25">
      <c r="A1024" t="s">
        <v>53</v>
      </c>
      <c r="B1024" t="s">
        <v>17</v>
      </c>
      <c r="C1024">
        <v>1</v>
      </c>
      <c r="D1024">
        <v>1</v>
      </c>
      <c r="E1024">
        <v>1</v>
      </c>
      <c r="F1024">
        <v>0</v>
      </c>
      <c r="G1024">
        <v>0</v>
      </c>
    </row>
    <row r="1025" spans="1:7" x14ac:dyDescent="0.25">
      <c r="A1025" s="5" t="s">
        <v>53</v>
      </c>
      <c r="B1025" s="5" t="s">
        <v>14</v>
      </c>
      <c r="C1025" s="5">
        <v>29</v>
      </c>
      <c r="D1025" s="5">
        <v>29</v>
      </c>
      <c r="E1025" s="5">
        <v>29</v>
      </c>
      <c r="F1025" s="5">
        <v>0</v>
      </c>
      <c r="G1025" s="5">
        <v>0</v>
      </c>
    </row>
    <row r="1026" spans="1:7" x14ac:dyDescent="0.25">
      <c r="A1026" t="s">
        <v>53</v>
      </c>
      <c r="B1026" t="s">
        <v>184</v>
      </c>
      <c r="C1026">
        <v>14</v>
      </c>
      <c r="D1026">
        <v>11</v>
      </c>
      <c r="E1026">
        <v>11</v>
      </c>
      <c r="F1026">
        <v>0</v>
      </c>
      <c r="G1026">
        <v>0</v>
      </c>
    </row>
    <row r="1027" spans="1:7" x14ac:dyDescent="0.25">
      <c r="A1027" s="5" t="s">
        <v>53</v>
      </c>
      <c r="B1027" s="5" t="s">
        <v>2</v>
      </c>
      <c r="C1027" s="5">
        <v>5</v>
      </c>
      <c r="D1027" s="5">
        <v>5</v>
      </c>
      <c r="E1027" s="5">
        <v>5</v>
      </c>
      <c r="F1027" s="5">
        <v>0</v>
      </c>
      <c r="G1027" s="5">
        <v>0</v>
      </c>
    </row>
    <row r="1028" spans="1:7" x14ac:dyDescent="0.25">
      <c r="A1028" t="s">
        <v>53</v>
      </c>
      <c r="B1028" t="s">
        <v>5</v>
      </c>
      <c r="C1028">
        <v>27</v>
      </c>
      <c r="D1028">
        <v>25</v>
      </c>
      <c r="E1028">
        <v>19</v>
      </c>
      <c r="F1028">
        <v>6</v>
      </c>
      <c r="G1028">
        <v>0</v>
      </c>
    </row>
    <row r="1029" spans="1:7" x14ac:dyDescent="0.25">
      <c r="A1029" t="s">
        <v>53</v>
      </c>
      <c r="B1029" t="s">
        <v>18</v>
      </c>
      <c r="C1029">
        <v>32</v>
      </c>
      <c r="D1029">
        <v>31</v>
      </c>
      <c r="E1029">
        <v>28</v>
      </c>
      <c r="F1029">
        <v>3</v>
      </c>
      <c r="G1029">
        <v>0</v>
      </c>
    </row>
    <row r="1030" spans="1:7" x14ac:dyDescent="0.25">
      <c r="A1030" t="s">
        <v>53</v>
      </c>
      <c r="B1030" t="s">
        <v>10</v>
      </c>
      <c r="C1030">
        <v>3</v>
      </c>
      <c r="D1030">
        <v>3</v>
      </c>
      <c r="E1030">
        <v>3</v>
      </c>
      <c r="F1030">
        <v>0</v>
      </c>
      <c r="G1030">
        <v>0</v>
      </c>
    </row>
    <row r="1031" spans="1:7" x14ac:dyDescent="0.25">
      <c r="A1031" t="s">
        <v>177</v>
      </c>
      <c r="B1031" t="s">
        <v>6</v>
      </c>
      <c r="C1031">
        <v>151</v>
      </c>
      <c r="D1031">
        <v>128</v>
      </c>
      <c r="E1031">
        <v>107</v>
      </c>
      <c r="F1031">
        <v>21</v>
      </c>
      <c r="G1031">
        <v>0</v>
      </c>
    </row>
    <row r="1032" spans="1:7" x14ac:dyDescent="0.25">
      <c r="A1032" t="s">
        <v>177</v>
      </c>
      <c r="B1032" t="s">
        <v>4</v>
      </c>
      <c r="C1032">
        <v>2</v>
      </c>
      <c r="D1032">
        <v>0</v>
      </c>
      <c r="E1032">
        <v>0</v>
      </c>
      <c r="F1032">
        <v>0</v>
      </c>
      <c r="G1032">
        <v>0</v>
      </c>
    </row>
    <row r="1033" spans="1:7" x14ac:dyDescent="0.25">
      <c r="A1033" s="5" t="s">
        <v>177</v>
      </c>
      <c r="B1033" s="5" t="s">
        <v>9</v>
      </c>
      <c r="C1033" s="5">
        <v>39</v>
      </c>
      <c r="D1033" s="5">
        <v>39</v>
      </c>
      <c r="E1033" s="5">
        <v>17</v>
      </c>
      <c r="F1033" s="5">
        <v>22</v>
      </c>
      <c r="G1033" s="5">
        <v>0</v>
      </c>
    </row>
    <row r="1034" spans="1:7" x14ac:dyDescent="0.25">
      <c r="A1034" s="5" t="s">
        <v>177</v>
      </c>
      <c r="B1034" s="5" t="s">
        <v>2</v>
      </c>
      <c r="C1034" s="5">
        <v>6</v>
      </c>
      <c r="D1034" s="5">
        <v>5</v>
      </c>
      <c r="E1034" s="5">
        <v>3</v>
      </c>
      <c r="F1034" s="5">
        <v>2</v>
      </c>
      <c r="G1034" s="5">
        <v>0</v>
      </c>
    </row>
    <row r="1035" spans="1:7" x14ac:dyDescent="0.25">
      <c r="A1035" s="5" t="s">
        <v>177</v>
      </c>
      <c r="B1035" s="5" t="s">
        <v>8</v>
      </c>
      <c r="C1035" s="5">
        <v>118</v>
      </c>
      <c r="D1035" s="5">
        <v>114</v>
      </c>
      <c r="E1035" s="5">
        <v>88</v>
      </c>
      <c r="F1035" s="5">
        <v>26</v>
      </c>
      <c r="G1035" s="5">
        <v>0</v>
      </c>
    </row>
    <row r="1036" spans="1:7" x14ac:dyDescent="0.25">
      <c r="A1036" t="s">
        <v>177</v>
      </c>
      <c r="B1036" t="s">
        <v>17</v>
      </c>
      <c r="C1036">
        <v>3</v>
      </c>
      <c r="D1036">
        <v>3</v>
      </c>
      <c r="E1036">
        <v>2</v>
      </c>
      <c r="F1036">
        <v>1</v>
      </c>
      <c r="G1036">
        <v>0</v>
      </c>
    </row>
    <row r="1037" spans="1:7" x14ac:dyDescent="0.25">
      <c r="A1037" t="s">
        <v>177</v>
      </c>
      <c r="B1037" t="s">
        <v>5</v>
      </c>
      <c r="C1037">
        <v>23</v>
      </c>
      <c r="D1037">
        <v>22</v>
      </c>
      <c r="E1037">
        <v>7</v>
      </c>
      <c r="F1037">
        <v>15</v>
      </c>
      <c r="G1037">
        <v>0</v>
      </c>
    </row>
    <row r="1038" spans="1:7" x14ac:dyDescent="0.25">
      <c r="A1038" t="s">
        <v>177</v>
      </c>
      <c r="B1038" t="s">
        <v>15</v>
      </c>
      <c r="C1038">
        <v>24</v>
      </c>
      <c r="D1038">
        <v>23</v>
      </c>
      <c r="E1038">
        <v>21</v>
      </c>
      <c r="F1038">
        <v>2</v>
      </c>
      <c r="G1038">
        <v>0</v>
      </c>
    </row>
    <row r="1039" spans="1:7" x14ac:dyDescent="0.25">
      <c r="A1039" t="s">
        <v>177</v>
      </c>
      <c r="B1039" t="s">
        <v>18</v>
      </c>
      <c r="C1039">
        <v>66</v>
      </c>
      <c r="D1039">
        <v>66</v>
      </c>
      <c r="E1039">
        <v>64</v>
      </c>
      <c r="F1039">
        <v>2</v>
      </c>
      <c r="G1039">
        <v>0</v>
      </c>
    </row>
    <row r="1040" spans="1:7" x14ac:dyDescent="0.25">
      <c r="A1040" t="s">
        <v>177</v>
      </c>
      <c r="B1040" t="s">
        <v>14</v>
      </c>
      <c r="C1040">
        <v>60</v>
      </c>
      <c r="D1040">
        <v>60</v>
      </c>
      <c r="E1040">
        <v>60</v>
      </c>
      <c r="F1040">
        <v>0</v>
      </c>
      <c r="G1040">
        <v>0</v>
      </c>
    </row>
    <row r="1041" spans="1:7" x14ac:dyDescent="0.25">
      <c r="A1041" t="s">
        <v>177</v>
      </c>
      <c r="B1041" t="s">
        <v>11</v>
      </c>
      <c r="C1041">
        <v>2</v>
      </c>
      <c r="D1041">
        <v>2</v>
      </c>
      <c r="E1041">
        <v>2</v>
      </c>
      <c r="F1041">
        <v>0</v>
      </c>
      <c r="G1041">
        <v>0</v>
      </c>
    </row>
    <row r="1042" spans="1:7" x14ac:dyDescent="0.25">
      <c r="A1042" t="s">
        <v>177</v>
      </c>
      <c r="B1042" t="s">
        <v>16</v>
      </c>
      <c r="C1042">
        <v>4</v>
      </c>
      <c r="D1042">
        <v>4</v>
      </c>
      <c r="E1042">
        <v>4</v>
      </c>
      <c r="F1042">
        <v>0</v>
      </c>
      <c r="G1042">
        <v>0</v>
      </c>
    </row>
    <row r="1043" spans="1:7" x14ac:dyDescent="0.25">
      <c r="A1043" t="s">
        <v>177</v>
      </c>
      <c r="B1043" t="s">
        <v>10</v>
      </c>
      <c r="C1043">
        <v>4</v>
      </c>
      <c r="D1043">
        <v>4</v>
      </c>
      <c r="E1043">
        <v>1</v>
      </c>
      <c r="F1043">
        <v>3</v>
      </c>
      <c r="G1043">
        <v>0</v>
      </c>
    </row>
    <row r="1044" spans="1:7" x14ac:dyDescent="0.25">
      <c r="A1044" t="s">
        <v>177</v>
      </c>
      <c r="B1044" t="s">
        <v>13</v>
      </c>
      <c r="C1044">
        <v>1</v>
      </c>
      <c r="D1044">
        <v>1</v>
      </c>
      <c r="E1044">
        <v>1</v>
      </c>
      <c r="F1044">
        <v>0</v>
      </c>
      <c r="G1044">
        <v>0</v>
      </c>
    </row>
    <row r="1045" spans="1:7" x14ac:dyDescent="0.25">
      <c r="A1045" s="5" t="s">
        <v>127</v>
      </c>
      <c r="B1045" s="5" t="s">
        <v>9</v>
      </c>
      <c r="C1045" s="5">
        <v>28</v>
      </c>
      <c r="D1045" s="5">
        <v>26</v>
      </c>
      <c r="E1045" s="5">
        <v>14</v>
      </c>
      <c r="F1045" s="5">
        <v>12</v>
      </c>
      <c r="G1045" s="5">
        <v>1</v>
      </c>
    </row>
    <row r="1046" spans="1:7" x14ac:dyDescent="0.25">
      <c r="A1046" t="s">
        <v>127</v>
      </c>
      <c r="B1046" t="s">
        <v>4</v>
      </c>
      <c r="C1046">
        <v>7</v>
      </c>
      <c r="D1046">
        <v>0</v>
      </c>
      <c r="E1046">
        <v>0</v>
      </c>
      <c r="F1046">
        <v>0</v>
      </c>
      <c r="G1046">
        <v>0</v>
      </c>
    </row>
    <row r="1047" spans="1:7" x14ac:dyDescent="0.25">
      <c r="A1047" t="s">
        <v>127</v>
      </c>
      <c r="B1047" t="s">
        <v>6</v>
      </c>
      <c r="C1047">
        <v>82</v>
      </c>
      <c r="D1047">
        <v>73</v>
      </c>
      <c r="E1047">
        <v>53</v>
      </c>
      <c r="F1047">
        <v>20</v>
      </c>
      <c r="G1047">
        <v>2</v>
      </c>
    </row>
    <row r="1048" spans="1:7" x14ac:dyDescent="0.25">
      <c r="A1048" t="s">
        <v>127</v>
      </c>
      <c r="B1048" t="s">
        <v>13</v>
      </c>
      <c r="C1048">
        <v>2</v>
      </c>
      <c r="D1048">
        <v>2</v>
      </c>
      <c r="E1048">
        <v>2</v>
      </c>
      <c r="F1048">
        <v>0</v>
      </c>
      <c r="G1048">
        <v>0</v>
      </c>
    </row>
    <row r="1049" spans="1:7" x14ac:dyDescent="0.25">
      <c r="A1049" t="s">
        <v>127</v>
      </c>
      <c r="B1049" t="s">
        <v>15</v>
      </c>
      <c r="C1049">
        <v>2</v>
      </c>
      <c r="D1049">
        <v>2</v>
      </c>
      <c r="E1049">
        <v>1</v>
      </c>
      <c r="F1049">
        <v>1</v>
      </c>
      <c r="G1049">
        <v>0</v>
      </c>
    </row>
    <row r="1050" spans="1:7" x14ac:dyDescent="0.25">
      <c r="A1050" t="s">
        <v>127</v>
      </c>
      <c r="B1050" t="s">
        <v>14</v>
      </c>
      <c r="C1050">
        <v>31</v>
      </c>
      <c r="D1050">
        <v>31</v>
      </c>
      <c r="E1050">
        <v>31</v>
      </c>
      <c r="F1050">
        <v>0</v>
      </c>
      <c r="G1050">
        <v>0</v>
      </c>
    </row>
    <row r="1051" spans="1:7" x14ac:dyDescent="0.25">
      <c r="A1051" s="5" t="s">
        <v>127</v>
      </c>
      <c r="B1051" s="5" t="s">
        <v>16</v>
      </c>
      <c r="C1051" s="5">
        <v>31</v>
      </c>
      <c r="D1051" s="5">
        <v>26</v>
      </c>
      <c r="E1051" s="5">
        <v>15</v>
      </c>
      <c r="F1051" s="5">
        <v>11</v>
      </c>
      <c r="G1051" s="5">
        <v>4</v>
      </c>
    </row>
    <row r="1052" spans="1:7" x14ac:dyDescent="0.25">
      <c r="A1052" t="s">
        <v>127</v>
      </c>
      <c r="B1052" t="s">
        <v>5</v>
      </c>
      <c r="C1052">
        <v>47</v>
      </c>
      <c r="D1052">
        <v>47</v>
      </c>
      <c r="E1052">
        <v>24</v>
      </c>
      <c r="F1052">
        <v>23</v>
      </c>
      <c r="G1052">
        <v>0</v>
      </c>
    </row>
    <row r="1053" spans="1:7" x14ac:dyDescent="0.25">
      <c r="A1053" t="s">
        <v>127</v>
      </c>
      <c r="B1053" t="s">
        <v>17</v>
      </c>
      <c r="C1053">
        <v>9</v>
      </c>
      <c r="D1053">
        <v>8</v>
      </c>
      <c r="E1053">
        <v>8</v>
      </c>
      <c r="F1053">
        <v>0</v>
      </c>
      <c r="G1053">
        <v>0</v>
      </c>
    </row>
    <row r="1054" spans="1:7" x14ac:dyDescent="0.25">
      <c r="A1054" t="s">
        <v>127</v>
      </c>
      <c r="B1054" t="s">
        <v>18</v>
      </c>
      <c r="C1054">
        <v>61</v>
      </c>
      <c r="D1054">
        <v>61</v>
      </c>
      <c r="E1054">
        <v>51</v>
      </c>
      <c r="F1054">
        <v>10</v>
      </c>
      <c r="G1054">
        <v>0</v>
      </c>
    </row>
    <row r="1055" spans="1:7" x14ac:dyDescent="0.25">
      <c r="A1055" s="5" t="s">
        <v>127</v>
      </c>
      <c r="B1055" s="5" t="s">
        <v>2</v>
      </c>
      <c r="C1055" s="5">
        <v>12</v>
      </c>
      <c r="D1055" s="5">
        <v>10</v>
      </c>
      <c r="E1055" s="5">
        <v>6</v>
      </c>
      <c r="F1055" s="5">
        <v>4</v>
      </c>
      <c r="G1055" s="5">
        <v>0</v>
      </c>
    </row>
    <row r="1056" spans="1:7" x14ac:dyDescent="0.25">
      <c r="A1056" s="5" t="s">
        <v>127</v>
      </c>
      <c r="B1056" s="5" t="s">
        <v>8</v>
      </c>
      <c r="C1056" s="5">
        <v>70</v>
      </c>
      <c r="D1056" s="5">
        <v>68</v>
      </c>
      <c r="E1056" s="5">
        <v>33</v>
      </c>
      <c r="F1056" s="5">
        <v>35</v>
      </c>
      <c r="G1056" s="5">
        <v>1</v>
      </c>
    </row>
    <row r="1057" spans="1:7" x14ac:dyDescent="0.25">
      <c r="A1057" t="s">
        <v>127</v>
      </c>
      <c r="B1057" t="s">
        <v>184</v>
      </c>
      <c r="C1057">
        <v>19</v>
      </c>
      <c r="D1057">
        <v>17</v>
      </c>
      <c r="E1057">
        <v>16</v>
      </c>
      <c r="F1057">
        <v>1</v>
      </c>
      <c r="G1057">
        <v>0</v>
      </c>
    </row>
    <row r="1058" spans="1:7" x14ac:dyDescent="0.25">
      <c r="A1058" t="s">
        <v>127</v>
      </c>
      <c r="B1058" t="s">
        <v>10</v>
      </c>
      <c r="C1058">
        <v>12</v>
      </c>
      <c r="D1058">
        <v>10</v>
      </c>
      <c r="E1058">
        <v>8</v>
      </c>
      <c r="F1058">
        <v>2</v>
      </c>
      <c r="G1058">
        <v>0</v>
      </c>
    </row>
    <row r="1059" spans="1:7" x14ac:dyDescent="0.25">
      <c r="A1059" t="s">
        <v>127</v>
      </c>
      <c r="B1059" t="s">
        <v>7</v>
      </c>
      <c r="C1059">
        <v>1</v>
      </c>
      <c r="D1059">
        <v>1</v>
      </c>
      <c r="E1059">
        <v>0</v>
      </c>
      <c r="F1059">
        <v>1</v>
      </c>
      <c r="G1059">
        <v>0</v>
      </c>
    </row>
    <row r="1060" spans="1:7" x14ac:dyDescent="0.25">
      <c r="A1060" t="s">
        <v>127</v>
      </c>
      <c r="B1060" t="s">
        <v>11</v>
      </c>
      <c r="C1060">
        <v>11</v>
      </c>
      <c r="D1060">
        <v>11</v>
      </c>
      <c r="E1060">
        <v>10</v>
      </c>
      <c r="F1060">
        <v>1</v>
      </c>
      <c r="G1060">
        <v>0</v>
      </c>
    </row>
    <row r="1061" spans="1:7" x14ac:dyDescent="0.25">
      <c r="A1061" s="5" t="s">
        <v>188</v>
      </c>
      <c r="B1061" s="5" t="s">
        <v>2</v>
      </c>
      <c r="C1061" s="5">
        <v>3</v>
      </c>
      <c r="D1061" s="5">
        <v>2</v>
      </c>
      <c r="E1061" s="5">
        <v>1</v>
      </c>
      <c r="F1061" s="5">
        <v>1</v>
      </c>
      <c r="G1061" s="5">
        <v>0</v>
      </c>
    </row>
    <row r="1062" spans="1:7" x14ac:dyDescent="0.25">
      <c r="A1062" t="s">
        <v>188</v>
      </c>
      <c r="B1062" t="s">
        <v>5</v>
      </c>
      <c r="C1062">
        <v>1</v>
      </c>
      <c r="D1062">
        <v>1</v>
      </c>
      <c r="E1062">
        <v>1</v>
      </c>
      <c r="F1062">
        <v>0</v>
      </c>
      <c r="G1062">
        <v>0</v>
      </c>
    </row>
    <row r="1063" spans="1:7" x14ac:dyDescent="0.25">
      <c r="A1063" t="s">
        <v>188</v>
      </c>
      <c r="B1063" t="s">
        <v>6</v>
      </c>
      <c r="C1063">
        <v>2</v>
      </c>
      <c r="D1063">
        <v>2</v>
      </c>
      <c r="E1063">
        <v>2</v>
      </c>
      <c r="F1063">
        <v>0</v>
      </c>
      <c r="G1063">
        <v>0</v>
      </c>
    </row>
    <row r="1064" spans="1:7" x14ac:dyDescent="0.25">
      <c r="A1064" t="s">
        <v>188</v>
      </c>
      <c r="B1064" t="s">
        <v>8</v>
      </c>
      <c r="C1064">
        <v>3</v>
      </c>
      <c r="D1064">
        <v>3</v>
      </c>
      <c r="E1064">
        <v>3</v>
      </c>
      <c r="F1064">
        <v>0</v>
      </c>
      <c r="G1064">
        <v>0</v>
      </c>
    </row>
    <row r="1065" spans="1:7" x14ac:dyDescent="0.25">
      <c r="A1065" t="s">
        <v>188</v>
      </c>
      <c r="B1065" t="s">
        <v>18</v>
      </c>
      <c r="C1065">
        <v>2</v>
      </c>
      <c r="D1065">
        <v>2</v>
      </c>
      <c r="E1065">
        <v>2</v>
      </c>
      <c r="F1065">
        <v>0</v>
      </c>
      <c r="G1065">
        <v>0</v>
      </c>
    </row>
    <row r="1066" spans="1:7" x14ac:dyDescent="0.25">
      <c r="A1066" t="s">
        <v>188</v>
      </c>
      <c r="B1066" t="s">
        <v>11</v>
      </c>
      <c r="C1066">
        <v>1</v>
      </c>
      <c r="D1066">
        <v>1</v>
      </c>
      <c r="E1066">
        <v>1</v>
      </c>
      <c r="F1066">
        <v>0</v>
      </c>
      <c r="G1066">
        <v>0</v>
      </c>
    </row>
    <row r="1067" spans="1:7" x14ac:dyDescent="0.25">
      <c r="A1067" t="s">
        <v>188</v>
      </c>
      <c r="B1067" t="s">
        <v>17</v>
      </c>
      <c r="C1067">
        <v>1</v>
      </c>
      <c r="D1067">
        <v>1</v>
      </c>
      <c r="E1067">
        <v>1</v>
      </c>
      <c r="F1067">
        <v>0</v>
      </c>
      <c r="G1067">
        <v>0</v>
      </c>
    </row>
    <row r="1068" spans="1:7" x14ac:dyDescent="0.25">
      <c r="A1068" t="s">
        <v>186</v>
      </c>
      <c r="B1068" t="s">
        <v>6</v>
      </c>
      <c r="C1068">
        <v>29</v>
      </c>
      <c r="D1068">
        <v>28</v>
      </c>
      <c r="E1068">
        <v>24</v>
      </c>
      <c r="F1068">
        <v>4</v>
      </c>
      <c r="G1068">
        <v>0</v>
      </c>
    </row>
    <row r="1069" spans="1:7" x14ac:dyDescent="0.25">
      <c r="A1069" t="s">
        <v>186</v>
      </c>
      <c r="B1069" t="s">
        <v>4</v>
      </c>
      <c r="C1069">
        <v>1</v>
      </c>
      <c r="D1069">
        <v>0</v>
      </c>
      <c r="E1069">
        <v>0</v>
      </c>
      <c r="F1069">
        <v>0</v>
      </c>
      <c r="G1069">
        <v>0</v>
      </c>
    </row>
    <row r="1070" spans="1:7" x14ac:dyDescent="0.25">
      <c r="A1070" t="s">
        <v>186</v>
      </c>
      <c r="B1070" t="s">
        <v>8</v>
      </c>
      <c r="C1070">
        <v>42</v>
      </c>
      <c r="D1070">
        <v>40</v>
      </c>
      <c r="E1070">
        <v>23</v>
      </c>
      <c r="F1070">
        <v>17</v>
      </c>
      <c r="G1070">
        <v>0</v>
      </c>
    </row>
    <row r="1071" spans="1:7" x14ac:dyDescent="0.25">
      <c r="A1071" t="s">
        <v>186</v>
      </c>
      <c r="B1071" t="s">
        <v>5</v>
      </c>
      <c r="C1071">
        <v>18</v>
      </c>
      <c r="D1071">
        <v>18</v>
      </c>
      <c r="E1071">
        <v>14</v>
      </c>
      <c r="F1071">
        <v>4</v>
      </c>
      <c r="G1071">
        <v>0</v>
      </c>
    </row>
    <row r="1072" spans="1:7" x14ac:dyDescent="0.25">
      <c r="A1072" t="s">
        <v>186</v>
      </c>
      <c r="B1072" t="s">
        <v>14</v>
      </c>
      <c r="C1072">
        <v>8</v>
      </c>
      <c r="D1072">
        <v>8</v>
      </c>
      <c r="E1072">
        <v>7</v>
      </c>
      <c r="F1072">
        <v>1</v>
      </c>
      <c r="G1072">
        <v>0</v>
      </c>
    </row>
    <row r="1073" spans="1:7" x14ac:dyDescent="0.25">
      <c r="A1073" t="s">
        <v>186</v>
      </c>
      <c r="B1073" t="s">
        <v>2</v>
      </c>
      <c r="C1073">
        <v>2</v>
      </c>
      <c r="D1073">
        <v>2</v>
      </c>
      <c r="E1073">
        <v>2</v>
      </c>
      <c r="F1073">
        <v>0</v>
      </c>
      <c r="G1073">
        <v>0</v>
      </c>
    </row>
    <row r="1074" spans="1:7" x14ac:dyDescent="0.25">
      <c r="A1074" t="s">
        <v>186</v>
      </c>
      <c r="B1074" t="s">
        <v>17</v>
      </c>
      <c r="C1074">
        <v>7</v>
      </c>
      <c r="D1074">
        <v>7</v>
      </c>
      <c r="E1074">
        <v>6</v>
      </c>
      <c r="F1074">
        <v>1</v>
      </c>
      <c r="G1074">
        <v>0</v>
      </c>
    </row>
    <row r="1075" spans="1:7" x14ac:dyDescent="0.25">
      <c r="A1075" s="5" t="s">
        <v>186</v>
      </c>
      <c r="B1075" s="5" t="s">
        <v>16</v>
      </c>
      <c r="C1075" s="5">
        <v>7</v>
      </c>
      <c r="D1075" s="5">
        <v>7</v>
      </c>
      <c r="E1075" s="5">
        <v>6</v>
      </c>
      <c r="F1075" s="5">
        <v>1</v>
      </c>
      <c r="G1075" s="5">
        <v>0</v>
      </c>
    </row>
    <row r="1076" spans="1:7" x14ac:dyDescent="0.25">
      <c r="A1076" t="s">
        <v>186</v>
      </c>
      <c r="B1076" t="s">
        <v>15</v>
      </c>
      <c r="C1076">
        <v>6</v>
      </c>
      <c r="D1076">
        <v>4</v>
      </c>
      <c r="E1076">
        <v>3</v>
      </c>
      <c r="F1076">
        <v>1</v>
      </c>
      <c r="G1076">
        <v>0</v>
      </c>
    </row>
    <row r="1077" spans="1:7" x14ac:dyDescent="0.25">
      <c r="A1077" t="s">
        <v>186</v>
      </c>
      <c r="B1077" t="s">
        <v>13</v>
      </c>
      <c r="C1077">
        <v>1</v>
      </c>
      <c r="D1077">
        <v>1</v>
      </c>
      <c r="E1077">
        <v>1</v>
      </c>
      <c r="F1077">
        <v>0</v>
      </c>
      <c r="G1077">
        <v>0</v>
      </c>
    </row>
    <row r="1078" spans="1:7" x14ac:dyDescent="0.25">
      <c r="A1078" t="s">
        <v>186</v>
      </c>
      <c r="B1078" t="s">
        <v>18</v>
      </c>
      <c r="C1078">
        <v>38</v>
      </c>
      <c r="D1078">
        <v>38</v>
      </c>
      <c r="E1078">
        <v>35</v>
      </c>
      <c r="F1078">
        <v>3</v>
      </c>
      <c r="G1078">
        <v>0</v>
      </c>
    </row>
    <row r="1079" spans="1:7" x14ac:dyDescent="0.25">
      <c r="A1079" t="s">
        <v>93</v>
      </c>
      <c r="B1079" t="s">
        <v>2</v>
      </c>
      <c r="C1079">
        <v>15</v>
      </c>
      <c r="D1079">
        <v>15</v>
      </c>
      <c r="E1079">
        <v>8</v>
      </c>
      <c r="F1079">
        <v>7</v>
      </c>
      <c r="G1079">
        <v>0</v>
      </c>
    </row>
    <row r="1080" spans="1:7" x14ac:dyDescent="0.25">
      <c r="A1080" t="s">
        <v>93</v>
      </c>
      <c r="B1080" t="s">
        <v>6</v>
      </c>
      <c r="C1080">
        <v>72</v>
      </c>
      <c r="D1080">
        <v>64</v>
      </c>
      <c r="E1080">
        <v>61</v>
      </c>
      <c r="F1080">
        <v>3</v>
      </c>
      <c r="G1080">
        <v>0</v>
      </c>
    </row>
    <row r="1081" spans="1:7" x14ac:dyDescent="0.25">
      <c r="A1081" t="s">
        <v>93</v>
      </c>
      <c r="B1081" t="s">
        <v>4</v>
      </c>
      <c r="C1081">
        <v>4</v>
      </c>
      <c r="D1081">
        <v>0</v>
      </c>
      <c r="E1081">
        <v>0</v>
      </c>
      <c r="F1081">
        <v>0</v>
      </c>
      <c r="G1081">
        <v>0</v>
      </c>
    </row>
    <row r="1082" spans="1:7" x14ac:dyDescent="0.25">
      <c r="A1082" t="s">
        <v>93</v>
      </c>
      <c r="B1082" t="s">
        <v>10</v>
      </c>
      <c r="C1082">
        <v>6</v>
      </c>
      <c r="D1082">
        <v>6</v>
      </c>
      <c r="E1082">
        <v>5</v>
      </c>
      <c r="F1082">
        <v>1</v>
      </c>
      <c r="G1082">
        <v>0</v>
      </c>
    </row>
    <row r="1083" spans="1:7" x14ac:dyDescent="0.25">
      <c r="A1083" t="s">
        <v>93</v>
      </c>
      <c r="B1083" t="s">
        <v>9</v>
      </c>
      <c r="C1083">
        <v>32</v>
      </c>
      <c r="D1083">
        <v>31</v>
      </c>
      <c r="E1083">
        <v>19</v>
      </c>
      <c r="F1083">
        <v>12</v>
      </c>
      <c r="G1083">
        <v>0</v>
      </c>
    </row>
    <row r="1084" spans="1:7" x14ac:dyDescent="0.25">
      <c r="A1084" t="s">
        <v>93</v>
      </c>
      <c r="B1084" t="s">
        <v>11</v>
      </c>
      <c r="C1084">
        <v>8</v>
      </c>
      <c r="D1084">
        <v>8</v>
      </c>
      <c r="E1084">
        <v>8</v>
      </c>
      <c r="F1084">
        <v>0</v>
      </c>
      <c r="G1084">
        <v>0</v>
      </c>
    </row>
    <row r="1085" spans="1:7" x14ac:dyDescent="0.25">
      <c r="A1085" t="s">
        <v>93</v>
      </c>
      <c r="B1085" t="s">
        <v>184</v>
      </c>
      <c r="C1085">
        <v>35</v>
      </c>
      <c r="D1085">
        <v>32</v>
      </c>
      <c r="E1085">
        <v>31</v>
      </c>
      <c r="F1085">
        <v>1</v>
      </c>
      <c r="G1085">
        <v>0</v>
      </c>
    </row>
    <row r="1086" spans="1:7" x14ac:dyDescent="0.25">
      <c r="A1086" s="5" t="s">
        <v>93</v>
      </c>
      <c r="B1086" s="5" t="s">
        <v>14</v>
      </c>
      <c r="C1086" s="5">
        <v>49</v>
      </c>
      <c r="D1086" s="5">
        <v>48</v>
      </c>
      <c r="E1086" s="5">
        <v>38</v>
      </c>
      <c r="F1086" s="5">
        <v>10</v>
      </c>
      <c r="G1086" s="5">
        <v>0</v>
      </c>
    </row>
    <row r="1087" spans="1:7" x14ac:dyDescent="0.25">
      <c r="A1087" t="s">
        <v>93</v>
      </c>
      <c r="B1087" t="s">
        <v>16</v>
      </c>
      <c r="C1087">
        <v>20</v>
      </c>
      <c r="D1087">
        <v>20</v>
      </c>
      <c r="E1087">
        <v>16</v>
      </c>
      <c r="F1087">
        <v>4</v>
      </c>
      <c r="G1087">
        <v>0</v>
      </c>
    </row>
    <row r="1088" spans="1:7" x14ac:dyDescent="0.25">
      <c r="A1088" s="5" t="s">
        <v>93</v>
      </c>
      <c r="B1088" s="5" t="s">
        <v>13</v>
      </c>
      <c r="C1088" s="5">
        <v>1</v>
      </c>
      <c r="D1088" s="5">
        <v>1</v>
      </c>
      <c r="E1088" s="5">
        <v>0</v>
      </c>
      <c r="F1088" s="5">
        <v>1</v>
      </c>
      <c r="G1088" s="5">
        <v>0</v>
      </c>
    </row>
    <row r="1089" spans="1:7" x14ac:dyDescent="0.25">
      <c r="A1089" t="s">
        <v>93</v>
      </c>
      <c r="B1089" t="s">
        <v>18</v>
      </c>
      <c r="C1089">
        <v>124</v>
      </c>
      <c r="D1089">
        <v>124</v>
      </c>
      <c r="E1089">
        <v>102</v>
      </c>
      <c r="F1089">
        <v>22</v>
      </c>
      <c r="G1089">
        <v>0</v>
      </c>
    </row>
    <row r="1090" spans="1:7" x14ac:dyDescent="0.25">
      <c r="A1090" s="5" t="s">
        <v>93</v>
      </c>
      <c r="B1090" s="5" t="s">
        <v>5</v>
      </c>
      <c r="C1090" s="5">
        <v>58</v>
      </c>
      <c r="D1090" s="5">
        <v>57</v>
      </c>
      <c r="E1090" s="5">
        <v>40</v>
      </c>
      <c r="F1090" s="5">
        <v>17</v>
      </c>
      <c r="G1090" s="5">
        <v>0</v>
      </c>
    </row>
    <row r="1091" spans="1:7" x14ac:dyDescent="0.25">
      <c r="A1091" t="s">
        <v>93</v>
      </c>
      <c r="B1091" t="s">
        <v>8</v>
      </c>
      <c r="C1091">
        <v>96</v>
      </c>
      <c r="D1091">
        <v>94</v>
      </c>
      <c r="E1091">
        <v>66</v>
      </c>
      <c r="F1091">
        <v>28</v>
      </c>
      <c r="G1091">
        <v>0</v>
      </c>
    </row>
    <row r="1092" spans="1:7" x14ac:dyDescent="0.25">
      <c r="A1092" t="s">
        <v>93</v>
      </c>
      <c r="B1092" t="s">
        <v>17</v>
      </c>
      <c r="C1092">
        <v>15</v>
      </c>
      <c r="D1092">
        <v>15</v>
      </c>
      <c r="E1092">
        <v>14</v>
      </c>
      <c r="F1092">
        <v>1</v>
      </c>
      <c r="G1092">
        <v>0</v>
      </c>
    </row>
    <row r="1093" spans="1:7" x14ac:dyDescent="0.25">
      <c r="A1093" t="s">
        <v>161</v>
      </c>
      <c r="B1093" t="s">
        <v>2</v>
      </c>
      <c r="C1093">
        <v>3</v>
      </c>
      <c r="D1093">
        <v>2</v>
      </c>
      <c r="E1093">
        <v>1</v>
      </c>
      <c r="F1093">
        <v>1</v>
      </c>
      <c r="G1093">
        <v>0</v>
      </c>
    </row>
    <row r="1094" spans="1:7" x14ac:dyDescent="0.25">
      <c r="A1094" t="s">
        <v>161</v>
      </c>
      <c r="B1094" t="s">
        <v>5</v>
      </c>
      <c r="C1094">
        <v>12</v>
      </c>
      <c r="D1094">
        <v>12</v>
      </c>
      <c r="E1094">
        <v>9</v>
      </c>
      <c r="F1094">
        <v>3</v>
      </c>
      <c r="G1094">
        <v>0</v>
      </c>
    </row>
    <row r="1095" spans="1:7" x14ac:dyDescent="0.25">
      <c r="A1095" t="s">
        <v>161</v>
      </c>
      <c r="B1095" t="s">
        <v>4</v>
      </c>
      <c r="C1095">
        <v>1</v>
      </c>
      <c r="D1095">
        <v>0</v>
      </c>
      <c r="E1095">
        <v>0</v>
      </c>
      <c r="F1095">
        <v>0</v>
      </c>
      <c r="G1095">
        <v>0</v>
      </c>
    </row>
    <row r="1096" spans="1:7" x14ac:dyDescent="0.25">
      <c r="A1096" t="s">
        <v>161</v>
      </c>
      <c r="B1096" t="s">
        <v>6</v>
      </c>
      <c r="C1096">
        <v>29</v>
      </c>
      <c r="D1096">
        <v>28</v>
      </c>
      <c r="E1096">
        <v>19</v>
      </c>
      <c r="F1096">
        <v>9</v>
      </c>
      <c r="G1096">
        <v>0</v>
      </c>
    </row>
    <row r="1097" spans="1:7" x14ac:dyDescent="0.25">
      <c r="A1097" t="s">
        <v>161</v>
      </c>
      <c r="B1097" t="s">
        <v>8</v>
      </c>
      <c r="C1097">
        <v>68</v>
      </c>
      <c r="D1097">
        <v>68</v>
      </c>
      <c r="E1097">
        <v>46</v>
      </c>
      <c r="F1097">
        <v>22</v>
      </c>
      <c r="G1097">
        <v>0</v>
      </c>
    </row>
    <row r="1098" spans="1:7" x14ac:dyDescent="0.25">
      <c r="A1098" t="s">
        <v>161</v>
      </c>
      <c r="B1098" t="s">
        <v>13</v>
      </c>
      <c r="C1098">
        <v>1</v>
      </c>
      <c r="D1098">
        <v>1</v>
      </c>
      <c r="E1098">
        <v>1</v>
      </c>
      <c r="F1098">
        <v>0</v>
      </c>
      <c r="G1098">
        <v>0</v>
      </c>
    </row>
    <row r="1099" spans="1:7" x14ac:dyDescent="0.25">
      <c r="A1099" t="s">
        <v>161</v>
      </c>
      <c r="B1099" t="s">
        <v>17</v>
      </c>
      <c r="C1099">
        <v>4</v>
      </c>
      <c r="D1099">
        <v>3</v>
      </c>
      <c r="E1099">
        <v>1</v>
      </c>
      <c r="F1099">
        <v>2</v>
      </c>
      <c r="G1099">
        <v>1</v>
      </c>
    </row>
    <row r="1100" spans="1:7" x14ac:dyDescent="0.25">
      <c r="A1100" t="s">
        <v>161</v>
      </c>
      <c r="B1100" t="s">
        <v>9</v>
      </c>
      <c r="C1100">
        <v>5</v>
      </c>
      <c r="D1100">
        <v>5</v>
      </c>
      <c r="E1100">
        <v>3</v>
      </c>
      <c r="F1100">
        <v>2</v>
      </c>
      <c r="G1100">
        <v>0</v>
      </c>
    </row>
    <row r="1101" spans="1:7" x14ac:dyDescent="0.25">
      <c r="A1101" s="5" t="s">
        <v>161</v>
      </c>
      <c r="B1101" s="5" t="s">
        <v>14</v>
      </c>
      <c r="C1101" s="5">
        <v>18</v>
      </c>
      <c r="D1101" s="5">
        <v>18</v>
      </c>
      <c r="E1101" s="5">
        <v>18</v>
      </c>
      <c r="F1101" s="5">
        <v>0</v>
      </c>
      <c r="G1101" s="5">
        <v>0</v>
      </c>
    </row>
    <row r="1102" spans="1:7" x14ac:dyDescent="0.25">
      <c r="A1102" s="5" t="s">
        <v>161</v>
      </c>
      <c r="B1102" s="5" t="s">
        <v>18</v>
      </c>
      <c r="C1102" s="5">
        <v>42</v>
      </c>
      <c r="D1102" s="5">
        <v>42</v>
      </c>
      <c r="E1102" s="5">
        <v>35</v>
      </c>
      <c r="F1102" s="5">
        <v>7</v>
      </c>
      <c r="G1102" s="5">
        <v>0</v>
      </c>
    </row>
    <row r="1103" spans="1:7" x14ac:dyDescent="0.25">
      <c r="A1103" t="s">
        <v>161</v>
      </c>
      <c r="B1103" t="s">
        <v>15</v>
      </c>
      <c r="C1103">
        <v>1</v>
      </c>
      <c r="D1103">
        <v>0</v>
      </c>
      <c r="E1103">
        <v>0</v>
      </c>
      <c r="F1103">
        <v>0</v>
      </c>
      <c r="G1103">
        <v>0</v>
      </c>
    </row>
    <row r="1104" spans="1:7" x14ac:dyDescent="0.25">
      <c r="A1104" s="5" t="s">
        <v>161</v>
      </c>
      <c r="B1104" s="5" t="s">
        <v>10</v>
      </c>
      <c r="C1104" s="5">
        <v>9</v>
      </c>
      <c r="D1104" s="5">
        <v>9</v>
      </c>
      <c r="E1104" s="5">
        <v>7</v>
      </c>
      <c r="F1104" s="5">
        <v>2</v>
      </c>
      <c r="G1104" s="5">
        <v>0</v>
      </c>
    </row>
    <row r="1105" spans="1:7" x14ac:dyDescent="0.25">
      <c r="A1105" s="5" t="s">
        <v>161</v>
      </c>
      <c r="B1105" s="5" t="s">
        <v>184</v>
      </c>
      <c r="C1105" s="5">
        <v>6</v>
      </c>
      <c r="D1105" s="5">
        <v>6</v>
      </c>
      <c r="E1105" s="5">
        <v>5</v>
      </c>
      <c r="F1105" s="5">
        <v>1</v>
      </c>
      <c r="G1105" s="5">
        <v>0</v>
      </c>
    </row>
    <row r="1106" spans="1:7" x14ac:dyDescent="0.25">
      <c r="A1106" t="s">
        <v>161</v>
      </c>
      <c r="B1106" t="s">
        <v>16</v>
      </c>
      <c r="C1106">
        <v>4</v>
      </c>
      <c r="D1106">
        <v>4</v>
      </c>
      <c r="E1106">
        <v>2</v>
      </c>
      <c r="F1106">
        <v>2</v>
      </c>
      <c r="G1106">
        <v>0</v>
      </c>
    </row>
    <row r="1107" spans="1:7" x14ac:dyDescent="0.25">
      <c r="A1107" t="s">
        <v>147</v>
      </c>
      <c r="B1107" t="s">
        <v>5</v>
      </c>
      <c r="C1107">
        <v>6</v>
      </c>
      <c r="D1107">
        <v>6</v>
      </c>
      <c r="E1107">
        <v>4</v>
      </c>
      <c r="F1107">
        <v>2</v>
      </c>
      <c r="G1107">
        <v>0</v>
      </c>
    </row>
    <row r="1108" spans="1:7" x14ac:dyDescent="0.25">
      <c r="A1108" t="s">
        <v>147</v>
      </c>
      <c r="B1108" t="s">
        <v>8</v>
      </c>
      <c r="C1108">
        <v>14</v>
      </c>
      <c r="D1108">
        <v>14</v>
      </c>
      <c r="E1108">
        <v>12</v>
      </c>
      <c r="F1108">
        <v>2</v>
      </c>
      <c r="G1108">
        <v>0</v>
      </c>
    </row>
    <row r="1109" spans="1:7" x14ac:dyDescent="0.25">
      <c r="A1109" t="s">
        <v>147</v>
      </c>
      <c r="B1109" t="s">
        <v>9</v>
      </c>
      <c r="C1109">
        <v>11</v>
      </c>
      <c r="D1109">
        <v>11</v>
      </c>
      <c r="E1109">
        <v>8</v>
      </c>
      <c r="F1109">
        <v>3</v>
      </c>
      <c r="G1109">
        <v>0</v>
      </c>
    </row>
    <row r="1110" spans="1:7" x14ac:dyDescent="0.25">
      <c r="A1110" t="s">
        <v>147</v>
      </c>
      <c r="B1110" t="s">
        <v>18</v>
      </c>
      <c r="C1110">
        <v>14</v>
      </c>
      <c r="D1110">
        <v>14</v>
      </c>
      <c r="E1110">
        <v>14</v>
      </c>
      <c r="F1110">
        <v>0</v>
      </c>
      <c r="G1110">
        <v>0</v>
      </c>
    </row>
    <row r="1111" spans="1:7" x14ac:dyDescent="0.25">
      <c r="A1111" t="s">
        <v>147</v>
      </c>
      <c r="B1111" t="s">
        <v>6</v>
      </c>
      <c r="C1111">
        <v>9</v>
      </c>
      <c r="D1111">
        <v>9</v>
      </c>
      <c r="E1111">
        <v>3</v>
      </c>
      <c r="F1111">
        <v>6</v>
      </c>
      <c r="G1111">
        <v>0</v>
      </c>
    </row>
    <row r="1112" spans="1:7" x14ac:dyDescent="0.25">
      <c r="A1112" t="s">
        <v>147</v>
      </c>
      <c r="B1112" t="s">
        <v>14</v>
      </c>
      <c r="C1112">
        <v>5</v>
      </c>
      <c r="D1112">
        <v>5</v>
      </c>
      <c r="E1112">
        <v>5</v>
      </c>
      <c r="F1112">
        <v>0</v>
      </c>
      <c r="G1112">
        <v>0</v>
      </c>
    </row>
    <row r="1113" spans="1:7" x14ac:dyDescent="0.25">
      <c r="A1113" t="s">
        <v>147</v>
      </c>
      <c r="B1113" t="s">
        <v>15</v>
      </c>
      <c r="C1113">
        <v>1</v>
      </c>
      <c r="D1113">
        <v>1</v>
      </c>
      <c r="E1113">
        <v>1</v>
      </c>
      <c r="F1113">
        <v>0</v>
      </c>
      <c r="G1113">
        <v>0</v>
      </c>
    </row>
    <row r="1114" spans="1:7" x14ac:dyDescent="0.25">
      <c r="A1114" t="s">
        <v>147</v>
      </c>
      <c r="B1114" t="s">
        <v>16</v>
      </c>
      <c r="C1114">
        <v>2</v>
      </c>
      <c r="D1114">
        <v>2</v>
      </c>
      <c r="E1114">
        <v>2</v>
      </c>
      <c r="F1114">
        <v>0</v>
      </c>
      <c r="G1114">
        <v>0</v>
      </c>
    </row>
    <row r="1115" spans="1:7" x14ac:dyDescent="0.25">
      <c r="A1115" t="s">
        <v>147</v>
      </c>
      <c r="B1115" t="s">
        <v>2</v>
      </c>
      <c r="C1115">
        <v>1</v>
      </c>
      <c r="D1115">
        <v>1</v>
      </c>
      <c r="E1115">
        <v>0</v>
      </c>
      <c r="F1115">
        <v>1</v>
      </c>
      <c r="G1115">
        <v>0</v>
      </c>
    </row>
    <row r="1116" spans="1:7" x14ac:dyDescent="0.25">
      <c r="A1116" t="s">
        <v>147</v>
      </c>
      <c r="B1116" t="s">
        <v>17</v>
      </c>
      <c r="C1116">
        <v>2</v>
      </c>
      <c r="D1116">
        <v>2</v>
      </c>
      <c r="E1116">
        <v>2</v>
      </c>
      <c r="F1116">
        <v>0</v>
      </c>
      <c r="G1116">
        <v>0</v>
      </c>
    </row>
    <row r="1117" spans="1:7" x14ac:dyDescent="0.25">
      <c r="A1117" t="s">
        <v>147</v>
      </c>
      <c r="B1117" t="s">
        <v>11</v>
      </c>
      <c r="C1117">
        <v>3</v>
      </c>
      <c r="D1117">
        <v>3</v>
      </c>
      <c r="E1117">
        <v>2</v>
      </c>
      <c r="F1117">
        <v>1</v>
      </c>
      <c r="G1117">
        <v>0</v>
      </c>
    </row>
    <row r="1118" spans="1:7" x14ac:dyDescent="0.25">
      <c r="A1118" t="s">
        <v>147</v>
      </c>
      <c r="B1118" t="s">
        <v>13</v>
      </c>
      <c r="C1118">
        <v>1</v>
      </c>
      <c r="D1118">
        <v>1</v>
      </c>
      <c r="E1118">
        <v>1</v>
      </c>
      <c r="F1118">
        <v>0</v>
      </c>
      <c r="G1118">
        <v>0</v>
      </c>
    </row>
    <row r="1119" spans="1:7" x14ac:dyDescent="0.25">
      <c r="A1119" t="s">
        <v>55</v>
      </c>
      <c r="B1119" t="s">
        <v>6</v>
      </c>
      <c r="C1119">
        <v>20</v>
      </c>
      <c r="D1119">
        <v>19</v>
      </c>
      <c r="E1119">
        <v>11</v>
      </c>
      <c r="F1119">
        <v>8</v>
      </c>
      <c r="G1119">
        <v>0</v>
      </c>
    </row>
    <row r="1120" spans="1:7" x14ac:dyDescent="0.25">
      <c r="A1120" s="5" t="s">
        <v>55</v>
      </c>
      <c r="B1120" s="5" t="s">
        <v>2</v>
      </c>
      <c r="C1120" s="5">
        <v>1</v>
      </c>
      <c r="D1120" s="5">
        <v>1</v>
      </c>
      <c r="E1120" s="5">
        <v>0</v>
      </c>
      <c r="F1120" s="5">
        <v>1</v>
      </c>
      <c r="G1120" s="5">
        <v>0</v>
      </c>
    </row>
    <row r="1121" spans="1:7" x14ac:dyDescent="0.25">
      <c r="A1121" t="s">
        <v>55</v>
      </c>
      <c r="B1121" t="s">
        <v>5</v>
      </c>
      <c r="C1121">
        <v>14</v>
      </c>
      <c r="D1121">
        <v>14</v>
      </c>
      <c r="E1121">
        <v>10</v>
      </c>
      <c r="F1121">
        <v>4</v>
      </c>
      <c r="G1121">
        <v>0</v>
      </c>
    </row>
    <row r="1122" spans="1:7" x14ac:dyDescent="0.25">
      <c r="A1122" t="s">
        <v>55</v>
      </c>
      <c r="B1122" t="s">
        <v>9</v>
      </c>
      <c r="C1122">
        <v>2</v>
      </c>
      <c r="D1122">
        <v>2</v>
      </c>
      <c r="E1122">
        <v>1</v>
      </c>
      <c r="F1122">
        <v>1</v>
      </c>
      <c r="G1122">
        <v>0</v>
      </c>
    </row>
    <row r="1123" spans="1:7" x14ac:dyDescent="0.25">
      <c r="A1123" s="5" t="s">
        <v>55</v>
      </c>
      <c r="B1123" s="5" t="s">
        <v>4</v>
      </c>
      <c r="C1123" s="5">
        <v>1</v>
      </c>
      <c r="D1123" s="5">
        <v>0</v>
      </c>
      <c r="E1123" s="5">
        <v>0</v>
      </c>
      <c r="F1123" s="5">
        <v>0</v>
      </c>
      <c r="G1123" s="5">
        <v>0</v>
      </c>
    </row>
    <row r="1124" spans="1:7" x14ac:dyDescent="0.25">
      <c r="A1124" t="s">
        <v>55</v>
      </c>
      <c r="B1124" t="s">
        <v>8</v>
      </c>
      <c r="C1124">
        <v>12</v>
      </c>
      <c r="D1124">
        <v>12</v>
      </c>
      <c r="E1124">
        <v>10</v>
      </c>
      <c r="F1124">
        <v>2</v>
      </c>
      <c r="G1124">
        <v>0</v>
      </c>
    </row>
    <row r="1125" spans="1:7" x14ac:dyDescent="0.25">
      <c r="A1125" t="s">
        <v>55</v>
      </c>
      <c r="B1125" t="s">
        <v>18</v>
      </c>
      <c r="C1125">
        <v>16</v>
      </c>
      <c r="D1125">
        <v>16</v>
      </c>
      <c r="E1125">
        <v>15</v>
      </c>
      <c r="F1125">
        <v>1</v>
      </c>
      <c r="G1125">
        <v>0</v>
      </c>
    </row>
    <row r="1126" spans="1:7" x14ac:dyDescent="0.25">
      <c r="A1126" s="5" t="s">
        <v>55</v>
      </c>
      <c r="B1126" s="5" t="s">
        <v>11</v>
      </c>
      <c r="C1126" s="5">
        <v>2</v>
      </c>
      <c r="D1126" s="5">
        <v>1</v>
      </c>
      <c r="E1126" s="5">
        <v>0</v>
      </c>
      <c r="F1126" s="5">
        <v>1</v>
      </c>
      <c r="G1126" s="5">
        <v>0</v>
      </c>
    </row>
    <row r="1127" spans="1:7" x14ac:dyDescent="0.25">
      <c r="A1127" t="s">
        <v>55</v>
      </c>
      <c r="B1127" t="s">
        <v>184</v>
      </c>
      <c r="C1127">
        <v>1</v>
      </c>
      <c r="D1127">
        <v>1</v>
      </c>
      <c r="E1127">
        <v>1</v>
      </c>
      <c r="F1127">
        <v>0</v>
      </c>
      <c r="G1127">
        <v>0</v>
      </c>
    </row>
    <row r="1128" spans="1:7" x14ac:dyDescent="0.25">
      <c r="A1128" t="s">
        <v>173</v>
      </c>
      <c r="B1128" t="s">
        <v>8</v>
      </c>
      <c r="C1128">
        <v>37</v>
      </c>
      <c r="D1128">
        <v>32</v>
      </c>
      <c r="E1128">
        <v>18</v>
      </c>
      <c r="F1128">
        <v>14</v>
      </c>
      <c r="G1128">
        <v>0</v>
      </c>
    </row>
    <row r="1129" spans="1:7" x14ac:dyDescent="0.25">
      <c r="A1129" t="s">
        <v>173</v>
      </c>
      <c r="B1129" t="s">
        <v>4</v>
      </c>
      <c r="C1129">
        <v>2</v>
      </c>
      <c r="D1129">
        <v>0</v>
      </c>
      <c r="E1129">
        <v>0</v>
      </c>
      <c r="F1129">
        <v>0</v>
      </c>
      <c r="G1129">
        <v>0</v>
      </c>
    </row>
    <row r="1130" spans="1:7" x14ac:dyDescent="0.25">
      <c r="A1130" t="s">
        <v>173</v>
      </c>
      <c r="B1130" t="s">
        <v>6</v>
      </c>
      <c r="C1130">
        <v>57</v>
      </c>
      <c r="D1130">
        <v>56</v>
      </c>
      <c r="E1130">
        <v>27</v>
      </c>
      <c r="F1130">
        <v>29</v>
      </c>
      <c r="G1130">
        <v>0</v>
      </c>
    </row>
    <row r="1131" spans="1:7" x14ac:dyDescent="0.25">
      <c r="A1131" t="s">
        <v>173</v>
      </c>
      <c r="B1131" t="s">
        <v>9</v>
      </c>
      <c r="C1131">
        <v>12</v>
      </c>
      <c r="D1131">
        <v>12</v>
      </c>
      <c r="E1131">
        <v>7</v>
      </c>
      <c r="F1131">
        <v>5</v>
      </c>
      <c r="G1131">
        <v>0</v>
      </c>
    </row>
    <row r="1132" spans="1:7" x14ac:dyDescent="0.25">
      <c r="A1132" t="s">
        <v>173</v>
      </c>
      <c r="B1132" t="s">
        <v>10</v>
      </c>
      <c r="C1132">
        <v>3</v>
      </c>
      <c r="D1132">
        <v>2</v>
      </c>
      <c r="E1132">
        <v>2</v>
      </c>
      <c r="F1132">
        <v>0</v>
      </c>
      <c r="G1132">
        <v>0</v>
      </c>
    </row>
    <row r="1133" spans="1:7" x14ac:dyDescent="0.25">
      <c r="A1133" s="5" t="s">
        <v>173</v>
      </c>
      <c r="B1133" s="5" t="s">
        <v>18</v>
      </c>
      <c r="C1133" s="5">
        <v>53</v>
      </c>
      <c r="D1133" s="5">
        <v>53</v>
      </c>
      <c r="E1133" s="5">
        <v>35</v>
      </c>
      <c r="F1133" s="5">
        <v>18</v>
      </c>
      <c r="G1133" s="5">
        <v>0</v>
      </c>
    </row>
    <row r="1134" spans="1:7" x14ac:dyDescent="0.25">
      <c r="A1134" t="s">
        <v>173</v>
      </c>
      <c r="B1134" t="s">
        <v>16</v>
      </c>
      <c r="C1134">
        <v>26</v>
      </c>
      <c r="D1134">
        <v>26</v>
      </c>
      <c r="E1134">
        <v>12</v>
      </c>
      <c r="F1134">
        <v>14</v>
      </c>
      <c r="G1134">
        <v>0</v>
      </c>
    </row>
    <row r="1135" spans="1:7" x14ac:dyDescent="0.25">
      <c r="A1135" t="s">
        <v>173</v>
      </c>
      <c r="B1135" t="s">
        <v>11</v>
      </c>
      <c r="C1135">
        <v>4</v>
      </c>
      <c r="D1135">
        <v>4</v>
      </c>
      <c r="E1135">
        <v>3</v>
      </c>
      <c r="F1135">
        <v>1</v>
      </c>
      <c r="G1135">
        <v>0</v>
      </c>
    </row>
    <row r="1136" spans="1:7" x14ac:dyDescent="0.25">
      <c r="A1136" s="5" t="s">
        <v>173</v>
      </c>
      <c r="B1136" s="5" t="s">
        <v>15</v>
      </c>
      <c r="C1136" s="5">
        <v>11</v>
      </c>
      <c r="D1136" s="5">
        <v>8</v>
      </c>
      <c r="E1136" s="5">
        <v>7</v>
      </c>
      <c r="F1136" s="5">
        <v>1</v>
      </c>
      <c r="G1136" s="5">
        <v>0</v>
      </c>
    </row>
    <row r="1137" spans="1:7" x14ac:dyDescent="0.25">
      <c r="A1137" t="s">
        <v>173</v>
      </c>
      <c r="B1137" t="s">
        <v>5</v>
      </c>
      <c r="C1137">
        <v>20</v>
      </c>
      <c r="D1137">
        <v>20</v>
      </c>
      <c r="E1137">
        <v>9</v>
      </c>
      <c r="F1137">
        <v>11</v>
      </c>
      <c r="G1137">
        <v>0</v>
      </c>
    </row>
    <row r="1138" spans="1:7" x14ac:dyDescent="0.25">
      <c r="A1138" t="s">
        <v>173</v>
      </c>
      <c r="B1138" t="s">
        <v>2</v>
      </c>
      <c r="C1138">
        <v>7</v>
      </c>
      <c r="D1138">
        <v>6</v>
      </c>
      <c r="E1138">
        <v>3</v>
      </c>
      <c r="F1138">
        <v>3</v>
      </c>
      <c r="G1138">
        <v>0</v>
      </c>
    </row>
    <row r="1139" spans="1:7" x14ac:dyDescent="0.25">
      <c r="A1139" t="s">
        <v>173</v>
      </c>
      <c r="B1139" t="s">
        <v>14</v>
      </c>
      <c r="C1139">
        <v>9</v>
      </c>
      <c r="D1139">
        <v>9</v>
      </c>
      <c r="E1139">
        <v>9</v>
      </c>
      <c r="F1139">
        <v>0</v>
      </c>
      <c r="G1139">
        <v>0</v>
      </c>
    </row>
    <row r="1140" spans="1:7" x14ac:dyDescent="0.25">
      <c r="A1140" t="s">
        <v>173</v>
      </c>
      <c r="B1140" t="s">
        <v>184</v>
      </c>
      <c r="C1140">
        <v>10</v>
      </c>
      <c r="D1140">
        <v>9</v>
      </c>
      <c r="E1140">
        <v>9</v>
      </c>
      <c r="F1140">
        <v>0</v>
      </c>
      <c r="G1140">
        <v>0</v>
      </c>
    </row>
    <row r="1141" spans="1:7" x14ac:dyDescent="0.25">
      <c r="A1141" t="s">
        <v>173</v>
      </c>
      <c r="B1141" t="s">
        <v>17</v>
      </c>
      <c r="C1141">
        <v>18</v>
      </c>
      <c r="D1141">
        <v>14</v>
      </c>
      <c r="E1141">
        <v>11</v>
      </c>
      <c r="F1141">
        <v>3</v>
      </c>
      <c r="G1141">
        <v>0</v>
      </c>
    </row>
    <row r="1142" spans="1:7" x14ac:dyDescent="0.25">
      <c r="A1142" t="s">
        <v>99</v>
      </c>
      <c r="B1142" t="s">
        <v>2</v>
      </c>
      <c r="C1142">
        <v>2</v>
      </c>
      <c r="D1142">
        <v>1</v>
      </c>
      <c r="E1142">
        <v>1</v>
      </c>
      <c r="F1142">
        <v>0</v>
      </c>
      <c r="G1142">
        <v>0</v>
      </c>
    </row>
    <row r="1143" spans="1:7" x14ac:dyDescent="0.25">
      <c r="A1143" t="s">
        <v>99</v>
      </c>
      <c r="B1143" t="s">
        <v>8</v>
      </c>
      <c r="C1143">
        <v>14</v>
      </c>
      <c r="D1143">
        <v>14</v>
      </c>
      <c r="E1143">
        <v>12</v>
      </c>
      <c r="F1143">
        <v>2</v>
      </c>
      <c r="G1143">
        <v>0</v>
      </c>
    </row>
    <row r="1144" spans="1:7" x14ac:dyDescent="0.25">
      <c r="A1144" t="s">
        <v>99</v>
      </c>
      <c r="B1144" t="s">
        <v>5</v>
      </c>
      <c r="C1144">
        <v>11</v>
      </c>
      <c r="D1144">
        <v>11</v>
      </c>
      <c r="E1144">
        <v>10</v>
      </c>
      <c r="F1144">
        <v>1</v>
      </c>
      <c r="G1144">
        <v>0</v>
      </c>
    </row>
    <row r="1145" spans="1:7" x14ac:dyDescent="0.25">
      <c r="A1145" t="s">
        <v>99</v>
      </c>
      <c r="B1145" t="s">
        <v>16</v>
      </c>
      <c r="C1145">
        <v>3</v>
      </c>
      <c r="D1145">
        <v>3</v>
      </c>
      <c r="E1145">
        <v>3</v>
      </c>
      <c r="F1145">
        <v>0</v>
      </c>
      <c r="G1145">
        <v>0</v>
      </c>
    </row>
    <row r="1146" spans="1:7" x14ac:dyDescent="0.25">
      <c r="A1146" s="5" t="s">
        <v>99</v>
      </c>
      <c r="B1146" s="5" t="s">
        <v>14</v>
      </c>
      <c r="C1146" s="5">
        <v>3</v>
      </c>
      <c r="D1146" s="5">
        <v>3</v>
      </c>
      <c r="E1146" s="5">
        <v>3</v>
      </c>
      <c r="F1146" s="5">
        <v>0</v>
      </c>
      <c r="G1146" s="5">
        <v>0</v>
      </c>
    </row>
    <row r="1147" spans="1:7" x14ac:dyDescent="0.25">
      <c r="A1147" s="5" t="s">
        <v>99</v>
      </c>
      <c r="B1147" s="5" t="s">
        <v>15</v>
      </c>
      <c r="C1147" s="5">
        <v>1</v>
      </c>
      <c r="D1147" s="5">
        <v>1</v>
      </c>
      <c r="E1147" s="5">
        <v>1</v>
      </c>
      <c r="F1147" s="5">
        <v>0</v>
      </c>
      <c r="G1147" s="5">
        <v>0</v>
      </c>
    </row>
    <row r="1148" spans="1:7" x14ac:dyDescent="0.25">
      <c r="A1148" s="5" t="s">
        <v>99</v>
      </c>
      <c r="B1148" s="5" t="s">
        <v>6</v>
      </c>
      <c r="C1148" s="5">
        <v>17</v>
      </c>
      <c r="D1148" s="5">
        <v>15</v>
      </c>
      <c r="E1148" s="5">
        <v>11</v>
      </c>
      <c r="F1148" s="5">
        <v>4</v>
      </c>
      <c r="G1148" s="5">
        <v>0</v>
      </c>
    </row>
    <row r="1149" spans="1:7" x14ac:dyDescent="0.25">
      <c r="A1149" t="s">
        <v>99</v>
      </c>
      <c r="B1149" t="s">
        <v>9</v>
      </c>
      <c r="C1149">
        <v>2</v>
      </c>
      <c r="D1149">
        <v>2</v>
      </c>
      <c r="E1149">
        <v>2</v>
      </c>
      <c r="F1149">
        <v>0</v>
      </c>
      <c r="G1149">
        <v>0</v>
      </c>
    </row>
    <row r="1150" spans="1:7" x14ac:dyDescent="0.25">
      <c r="A1150" t="s">
        <v>99</v>
      </c>
      <c r="B1150" t="s">
        <v>18</v>
      </c>
      <c r="C1150">
        <v>24</v>
      </c>
      <c r="D1150">
        <v>24</v>
      </c>
      <c r="E1150">
        <v>24</v>
      </c>
      <c r="F1150">
        <v>0</v>
      </c>
      <c r="G1150">
        <v>0</v>
      </c>
    </row>
    <row r="1151" spans="1:7" x14ac:dyDescent="0.25">
      <c r="A1151" t="s">
        <v>99</v>
      </c>
      <c r="B1151" t="s">
        <v>17</v>
      </c>
      <c r="C1151">
        <v>1</v>
      </c>
      <c r="D1151">
        <v>1</v>
      </c>
      <c r="E1151">
        <v>1</v>
      </c>
      <c r="F1151">
        <v>0</v>
      </c>
      <c r="G1151">
        <v>0</v>
      </c>
    </row>
    <row r="1152" spans="1:7" x14ac:dyDescent="0.25">
      <c r="A1152" s="5" t="s">
        <v>99</v>
      </c>
      <c r="B1152" s="5" t="s">
        <v>184</v>
      </c>
      <c r="C1152" s="5">
        <v>2</v>
      </c>
      <c r="D1152" s="5">
        <v>2</v>
      </c>
      <c r="E1152" s="5">
        <v>2</v>
      </c>
      <c r="F1152" s="5">
        <v>0</v>
      </c>
      <c r="G1152" s="5">
        <v>0</v>
      </c>
    </row>
    <row r="1153" spans="1:7" x14ac:dyDescent="0.25">
      <c r="A1153" t="s">
        <v>64</v>
      </c>
      <c r="B1153" t="s">
        <v>9</v>
      </c>
      <c r="C1153">
        <v>1</v>
      </c>
      <c r="D1153">
        <v>1</v>
      </c>
      <c r="E1153">
        <v>1</v>
      </c>
      <c r="F1153">
        <v>0</v>
      </c>
      <c r="G1153">
        <v>0</v>
      </c>
    </row>
    <row r="1154" spans="1:7" x14ac:dyDescent="0.25">
      <c r="A1154" t="s">
        <v>64</v>
      </c>
      <c r="B1154" t="s">
        <v>8</v>
      </c>
      <c r="C1154">
        <v>29</v>
      </c>
      <c r="D1154">
        <v>29</v>
      </c>
      <c r="E1154">
        <v>29</v>
      </c>
      <c r="F1154">
        <v>0</v>
      </c>
      <c r="G1154">
        <v>0</v>
      </c>
    </row>
    <row r="1155" spans="1:7" x14ac:dyDescent="0.25">
      <c r="A1155" t="s">
        <v>64</v>
      </c>
      <c r="B1155" t="s">
        <v>6</v>
      </c>
      <c r="C1155">
        <v>10</v>
      </c>
      <c r="D1155">
        <v>10</v>
      </c>
      <c r="E1155">
        <v>8</v>
      </c>
      <c r="F1155">
        <v>2</v>
      </c>
      <c r="G1155">
        <v>0</v>
      </c>
    </row>
    <row r="1156" spans="1:7" x14ac:dyDescent="0.25">
      <c r="A1156" t="s">
        <v>64</v>
      </c>
      <c r="B1156" t="s">
        <v>5</v>
      </c>
      <c r="C1156">
        <v>5</v>
      </c>
      <c r="D1156">
        <v>4</v>
      </c>
      <c r="E1156">
        <v>4</v>
      </c>
      <c r="F1156">
        <v>0</v>
      </c>
      <c r="G1156">
        <v>0</v>
      </c>
    </row>
    <row r="1157" spans="1:7" x14ac:dyDescent="0.25">
      <c r="A1157" t="s">
        <v>64</v>
      </c>
      <c r="B1157" t="s">
        <v>14</v>
      </c>
      <c r="C1157">
        <v>11</v>
      </c>
      <c r="D1157">
        <v>11</v>
      </c>
      <c r="E1157">
        <v>11</v>
      </c>
      <c r="F1157">
        <v>0</v>
      </c>
      <c r="G1157">
        <v>0</v>
      </c>
    </row>
    <row r="1158" spans="1:7" x14ac:dyDescent="0.25">
      <c r="A1158" t="s">
        <v>64</v>
      </c>
      <c r="B1158" t="s">
        <v>2</v>
      </c>
      <c r="C1158">
        <v>1</v>
      </c>
      <c r="D1158">
        <v>1</v>
      </c>
      <c r="E1158">
        <v>0</v>
      </c>
      <c r="F1158">
        <v>1</v>
      </c>
      <c r="G1158">
        <v>0</v>
      </c>
    </row>
    <row r="1159" spans="1:7" x14ac:dyDescent="0.25">
      <c r="A1159" t="s">
        <v>64</v>
      </c>
      <c r="B1159" t="s">
        <v>16</v>
      </c>
      <c r="C1159">
        <v>3</v>
      </c>
      <c r="D1159">
        <v>3</v>
      </c>
      <c r="E1159">
        <v>3</v>
      </c>
      <c r="F1159">
        <v>0</v>
      </c>
      <c r="G1159">
        <v>0</v>
      </c>
    </row>
    <row r="1160" spans="1:7" x14ac:dyDescent="0.25">
      <c r="A1160" t="s">
        <v>64</v>
      </c>
      <c r="B1160" t="s">
        <v>18</v>
      </c>
      <c r="C1160">
        <v>32</v>
      </c>
      <c r="D1160">
        <v>31</v>
      </c>
      <c r="E1160">
        <v>29</v>
      </c>
      <c r="F1160">
        <v>2</v>
      </c>
      <c r="G1160">
        <v>0</v>
      </c>
    </row>
    <row r="1161" spans="1:7" x14ac:dyDescent="0.25">
      <c r="A1161" t="s">
        <v>64</v>
      </c>
      <c r="B1161" t="s">
        <v>17</v>
      </c>
      <c r="C1161">
        <v>2</v>
      </c>
      <c r="D1161">
        <v>1</v>
      </c>
      <c r="E1161">
        <v>1</v>
      </c>
      <c r="F1161">
        <v>0</v>
      </c>
      <c r="G1161">
        <v>0</v>
      </c>
    </row>
    <row r="1162" spans="1:7" x14ac:dyDescent="0.25">
      <c r="A1162" s="5" t="s">
        <v>47</v>
      </c>
      <c r="B1162" s="5" t="s">
        <v>8</v>
      </c>
      <c r="C1162" s="5">
        <v>42</v>
      </c>
      <c r="D1162" s="5">
        <v>41</v>
      </c>
      <c r="E1162" s="5">
        <v>40</v>
      </c>
      <c r="F1162" s="5">
        <v>1</v>
      </c>
      <c r="G1162" s="5">
        <v>0</v>
      </c>
    </row>
    <row r="1163" spans="1:7" x14ac:dyDescent="0.25">
      <c r="A1163" t="s">
        <v>47</v>
      </c>
      <c r="B1163" t="s">
        <v>5</v>
      </c>
      <c r="C1163">
        <v>9</v>
      </c>
      <c r="D1163">
        <v>8</v>
      </c>
      <c r="E1163">
        <v>8</v>
      </c>
      <c r="F1163">
        <v>0</v>
      </c>
      <c r="G1163">
        <v>0</v>
      </c>
    </row>
    <row r="1164" spans="1:7" x14ac:dyDescent="0.25">
      <c r="A1164" t="s">
        <v>47</v>
      </c>
      <c r="B1164" t="s">
        <v>9</v>
      </c>
      <c r="C1164">
        <v>7</v>
      </c>
      <c r="D1164">
        <v>7</v>
      </c>
      <c r="E1164">
        <v>7</v>
      </c>
      <c r="F1164">
        <v>0</v>
      </c>
      <c r="G1164">
        <v>0</v>
      </c>
    </row>
    <row r="1165" spans="1:7" x14ac:dyDescent="0.25">
      <c r="A1165" t="s">
        <v>47</v>
      </c>
      <c r="B1165" t="s">
        <v>6</v>
      </c>
      <c r="C1165">
        <v>16</v>
      </c>
      <c r="D1165">
        <v>14</v>
      </c>
      <c r="E1165">
        <v>11</v>
      </c>
      <c r="F1165">
        <v>3</v>
      </c>
      <c r="G1165">
        <v>0</v>
      </c>
    </row>
    <row r="1166" spans="1:7" x14ac:dyDescent="0.25">
      <c r="A1166" t="s">
        <v>47</v>
      </c>
      <c r="B1166" t="s">
        <v>13</v>
      </c>
      <c r="C1166">
        <v>1</v>
      </c>
      <c r="D1166">
        <v>1</v>
      </c>
      <c r="E1166">
        <v>1</v>
      </c>
      <c r="F1166">
        <v>0</v>
      </c>
      <c r="G1166">
        <v>0</v>
      </c>
    </row>
    <row r="1167" spans="1:7" x14ac:dyDescent="0.25">
      <c r="A1167" t="s">
        <v>47</v>
      </c>
      <c r="B1167" t="s">
        <v>14</v>
      </c>
      <c r="C1167">
        <v>7</v>
      </c>
      <c r="D1167">
        <v>6</v>
      </c>
      <c r="E1167">
        <v>6</v>
      </c>
      <c r="F1167">
        <v>0</v>
      </c>
      <c r="G1167">
        <v>0</v>
      </c>
    </row>
    <row r="1168" spans="1:7" x14ac:dyDescent="0.25">
      <c r="A1168" s="5" t="s">
        <v>47</v>
      </c>
      <c r="B1168" s="5" t="s">
        <v>18</v>
      </c>
      <c r="C1168" s="5">
        <v>21</v>
      </c>
      <c r="D1168" s="5">
        <v>21</v>
      </c>
      <c r="E1168" s="5">
        <v>21</v>
      </c>
      <c r="F1168" s="5">
        <v>0</v>
      </c>
      <c r="G1168" s="5">
        <v>0</v>
      </c>
    </row>
    <row r="1169" spans="1:7" x14ac:dyDescent="0.25">
      <c r="A1169" t="s">
        <v>47</v>
      </c>
      <c r="B1169" t="s">
        <v>15</v>
      </c>
      <c r="C1169">
        <v>3</v>
      </c>
      <c r="D1169">
        <v>3</v>
      </c>
      <c r="E1169">
        <v>3</v>
      </c>
      <c r="F1169">
        <v>0</v>
      </c>
      <c r="G1169">
        <v>0</v>
      </c>
    </row>
    <row r="1170" spans="1:7" x14ac:dyDescent="0.25">
      <c r="A1170" t="s">
        <v>47</v>
      </c>
      <c r="B1170" t="s">
        <v>10</v>
      </c>
      <c r="C1170">
        <v>3</v>
      </c>
      <c r="D1170">
        <v>3</v>
      </c>
      <c r="E1170">
        <v>3</v>
      </c>
      <c r="F1170">
        <v>0</v>
      </c>
      <c r="G1170">
        <v>0</v>
      </c>
    </row>
    <row r="1171" spans="1:7" x14ac:dyDescent="0.25">
      <c r="A1171" t="s">
        <v>47</v>
      </c>
      <c r="B1171" t="s">
        <v>184</v>
      </c>
      <c r="C1171">
        <v>10</v>
      </c>
      <c r="D1171">
        <v>9</v>
      </c>
      <c r="E1171">
        <v>9</v>
      </c>
      <c r="F1171">
        <v>0</v>
      </c>
      <c r="G1171">
        <v>0</v>
      </c>
    </row>
    <row r="1172" spans="1:7" x14ac:dyDescent="0.25">
      <c r="A1172" s="5" t="s">
        <v>47</v>
      </c>
      <c r="B1172" s="5" t="s">
        <v>17</v>
      </c>
      <c r="C1172" s="5">
        <v>3</v>
      </c>
      <c r="D1172" s="5">
        <v>3</v>
      </c>
      <c r="E1172" s="5">
        <v>3</v>
      </c>
      <c r="F1172" s="5">
        <v>0</v>
      </c>
      <c r="G1172" s="5">
        <v>0</v>
      </c>
    </row>
    <row r="1173" spans="1:7" x14ac:dyDescent="0.25">
      <c r="A1173" s="5" t="s">
        <v>47</v>
      </c>
      <c r="B1173" s="5" t="s">
        <v>11</v>
      </c>
      <c r="C1173" s="5">
        <v>3</v>
      </c>
      <c r="D1173" s="5">
        <v>2</v>
      </c>
      <c r="E1173" s="5">
        <v>2</v>
      </c>
      <c r="F1173" s="5">
        <v>0</v>
      </c>
      <c r="G1173" s="5">
        <v>0</v>
      </c>
    </row>
    <row r="1174" spans="1:7" x14ac:dyDescent="0.25">
      <c r="A1174" s="5" t="s">
        <v>47</v>
      </c>
      <c r="B1174" s="5" t="s">
        <v>16</v>
      </c>
      <c r="C1174" s="5">
        <v>4</v>
      </c>
      <c r="D1174" s="5">
        <v>4</v>
      </c>
      <c r="E1174" s="5">
        <v>4</v>
      </c>
      <c r="F1174" s="5">
        <v>0</v>
      </c>
      <c r="G1174" s="5">
        <v>0</v>
      </c>
    </row>
    <row r="1175" spans="1:7" x14ac:dyDescent="0.25">
      <c r="A1175" t="s">
        <v>48</v>
      </c>
      <c r="B1175" t="s">
        <v>2</v>
      </c>
      <c r="C1175">
        <v>2</v>
      </c>
      <c r="D1175">
        <v>1</v>
      </c>
      <c r="E1175">
        <v>0</v>
      </c>
      <c r="F1175">
        <v>1</v>
      </c>
      <c r="G1175">
        <v>0</v>
      </c>
    </row>
    <row r="1176" spans="1:7" x14ac:dyDescent="0.25">
      <c r="A1176" s="5" t="s">
        <v>48</v>
      </c>
      <c r="B1176" s="5" t="s">
        <v>14</v>
      </c>
      <c r="C1176" s="5">
        <v>20</v>
      </c>
      <c r="D1176" s="5">
        <v>18</v>
      </c>
      <c r="E1176" s="5">
        <v>18</v>
      </c>
      <c r="F1176" s="5">
        <v>0</v>
      </c>
      <c r="G1176" s="5">
        <v>0</v>
      </c>
    </row>
    <row r="1177" spans="1:7" x14ac:dyDescent="0.25">
      <c r="A1177" t="s">
        <v>48</v>
      </c>
      <c r="B1177" t="s">
        <v>6</v>
      </c>
      <c r="C1177">
        <v>23</v>
      </c>
      <c r="D1177">
        <v>21</v>
      </c>
      <c r="E1177">
        <v>12</v>
      </c>
      <c r="F1177">
        <v>9</v>
      </c>
      <c r="G1177">
        <v>0</v>
      </c>
    </row>
    <row r="1178" spans="1:7" x14ac:dyDescent="0.25">
      <c r="A1178" t="s">
        <v>48</v>
      </c>
      <c r="B1178" t="s">
        <v>5</v>
      </c>
      <c r="C1178">
        <v>9</v>
      </c>
      <c r="D1178">
        <v>8</v>
      </c>
      <c r="E1178">
        <v>8</v>
      </c>
      <c r="F1178">
        <v>0</v>
      </c>
      <c r="G1178">
        <v>0</v>
      </c>
    </row>
    <row r="1179" spans="1:7" x14ac:dyDescent="0.25">
      <c r="A1179" t="s">
        <v>48</v>
      </c>
      <c r="B1179" t="s">
        <v>18</v>
      </c>
      <c r="C1179">
        <v>15</v>
      </c>
      <c r="D1179">
        <v>14</v>
      </c>
      <c r="E1179">
        <v>14</v>
      </c>
      <c r="F1179">
        <v>0</v>
      </c>
      <c r="G1179">
        <v>0</v>
      </c>
    </row>
    <row r="1180" spans="1:7" x14ac:dyDescent="0.25">
      <c r="A1180" t="s">
        <v>48</v>
      </c>
      <c r="B1180" t="s">
        <v>8</v>
      </c>
      <c r="C1180">
        <v>4</v>
      </c>
      <c r="D1180">
        <v>4</v>
      </c>
      <c r="E1180">
        <v>4</v>
      </c>
      <c r="F1180">
        <v>0</v>
      </c>
      <c r="G1180">
        <v>0</v>
      </c>
    </row>
    <row r="1181" spans="1:7" x14ac:dyDescent="0.25">
      <c r="A1181" t="s">
        <v>48</v>
      </c>
      <c r="B1181" t="s">
        <v>9</v>
      </c>
      <c r="C1181">
        <v>3</v>
      </c>
      <c r="D1181">
        <v>3</v>
      </c>
      <c r="E1181">
        <v>2</v>
      </c>
      <c r="F1181">
        <v>1</v>
      </c>
      <c r="G1181">
        <v>0</v>
      </c>
    </row>
    <row r="1182" spans="1:7" x14ac:dyDescent="0.25">
      <c r="A1182" t="s">
        <v>48</v>
      </c>
      <c r="B1182" t="s">
        <v>11</v>
      </c>
      <c r="C1182">
        <v>1</v>
      </c>
      <c r="D1182">
        <v>1</v>
      </c>
      <c r="E1182">
        <v>1</v>
      </c>
      <c r="F1182">
        <v>0</v>
      </c>
      <c r="G1182">
        <v>0</v>
      </c>
    </row>
    <row r="1183" spans="1:7" x14ac:dyDescent="0.25">
      <c r="A1183" t="s">
        <v>48</v>
      </c>
      <c r="B1183" t="s">
        <v>13</v>
      </c>
      <c r="C1183">
        <v>2</v>
      </c>
      <c r="D1183">
        <v>2</v>
      </c>
      <c r="E1183">
        <v>1</v>
      </c>
      <c r="F1183">
        <v>1</v>
      </c>
      <c r="G1183">
        <v>0</v>
      </c>
    </row>
    <row r="1184" spans="1:7" x14ac:dyDescent="0.25">
      <c r="A1184" t="s">
        <v>109</v>
      </c>
      <c r="B1184" t="s">
        <v>5</v>
      </c>
      <c r="C1184">
        <v>32</v>
      </c>
      <c r="D1184">
        <v>32</v>
      </c>
      <c r="E1184">
        <v>25</v>
      </c>
      <c r="F1184">
        <v>7</v>
      </c>
      <c r="G1184">
        <v>0</v>
      </c>
    </row>
    <row r="1185" spans="1:7" x14ac:dyDescent="0.25">
      <c r="A1185" t="s">
        <v>109</v>
      </c>
      <c r="B1185" t="s">
        <v>10</v>
      </c>
      <c r="C1185">
        <v>1</v>
      </c>
      <c r="D1185">
        <v>1</v>
      </c>
      <c r="E1185">
        <v>0</v>
      </c>
      <c r="F1185">
        <v>1</v>
      </c>
      <c r="G1185">
        <v>0</v>
      </c>
    </row>
    <row r="1186" spans="1:7" x14ac:dyDescent="0.25">
      <c r="A1186" s="5" t="s">
        <v>109</v>
      </c>
      <c r="B1186" s="5" t="s">
        <v>2</v>
      </c>
      <c r="C1186" s="5">
        <v>5</v>
      </c>
      <c r="D1186" s="5">
        <v>5</v>
      </c>
      <c r="E1186" s="5">
        <v>3</v>
      </c>
      <c r="F1186" s="5">
        <v>2</v>
      </c>
      <c r="G1186" s="5">
        <v>0</v>
      </c>
    </row>
    <row r="1187" spans="1:7" x14ac:dyDescent="0.25">
      <c r="A1187" t="s">
        <v>109</v>
      </c>
      <c r="B1187" t="s">
        <v>17</v>
      </c>
      <c r="C1187">
        <v>11</v>
      </c>
      <c r="D1187">
        <v>10</v>
      </c>
      <c r="E1187">
        <v>6</v>
      </c>
      <c r="F1187">
        <v>4</v>
      </c>
      <c r="G1187">
        <v>0</v>
      </c>
    </row>
    <row r="1188" spans="1:7" x14ac:dyDescent="0.25">
      <c r="A1188" t="s">
        <v>109</v>
      </c>
      <c r="B1188" t="s">
        <v>18</v>
      </c>
      <c r="C1188">
        <v>22</v>
      </c>
      <c r="D1188">
        <v>22</v>
      </c>
      <c r="E1188">
        <v>22</v>
      </c>
      <c r="F1188">
        <v>0</v>
      </c>
      <c r="G1188">
        <v>0</v>
      </c>
    </row>
    <row r="1189" spans="1:7" x14ac:dyDescent="0.25">
      <c r="A1189" t="s">
        <v>109</v>
      </c>
      <c r="B1189" t="s">
        <v>14</v>
      </c>
      <c r="C1189">
        <v>18</v>
      </c>
      <c r="D1189">
        <v>17</v>
      </c>
      <c r="E1189">
        <v>17</v>
      </c>
      <c r="F1189">
        <v>0</v>
      </c>
      <c r="G1189">
        <v>0</v>
      </c>
    </row>
    <row r="1190" spans="1:7" x14ac:dyDescent="0.25">
      <c r="A1190" t="s">
        <v>109</v>
      </c>
      <c r="B1190" t="s">
        <v>6</v>
      </c>
      <c r="C1190">
        <v>56</v>
      </c>
      <c r="D1190">
        <v>53</v>
      </c>
      <c r="E1190">
        <v>38</v>
      </c>
      <c r="F1190">
        <v>15</v>
      </c>
      <c r="G1190">
        <v>0</v>
      </c>
    </row>
    <row r="1191" spans="1:7" x14ac:dyDescent="0.25">
      <c r="A1191" t="s">
        <v>109</v>
      </c>
      <c r="B1191" t="s">
        <v>9</v>
      </c>
      <c r="C1191">
        <v>21</v>
      </c>
      <c r="D1191">
        <v>21</v>
      </c>
      <c r="E1191">
        <v>20</v>
      </c>
      <c r="F1191">
        <v>1</v>
      </c>
      <c r="G1191">
        <v>0</v>
      </c>
    </row>
    <row r="1192" spans="1:7" x14ac:dyDescent="0.25">
      <c r="A1192" t="s">
        <v>109</v>
      </c>
      <c r="B1192" t="s">
        <v>11</v>
      </c>
      <c r="C1192">
        <v>6</v>
      </c>
      <c r="D1192">
        <v>6</v>
      </c>
      <c r="E1192">
        <v>2</v>
      </c>
      <c r="F1192">
        <v>4</v>
      </c>
      <c r="G1192">
        <v>0</v>
      </c>
    </row>
    <row r="1193" spans="1:7" x14ac:dyDescent="0.25">
      <c r="A1193" s="5" t="s">
        <v>109</v>
      </c>
      <c r="B1193" s="5" t="s">
        <v>8</v>
      </c>
      <c r="C1193" s="5">
        <v>15</v>
      </c>
      <c r="D1193" s="5">
        <v>15</v>
      </c>
      <c r="E1193" s="5">
        <v>12</v>
      </c>
      <c r="F1193" s="5">
        <v>3</v>
      </c>
      <c r="G1193" s="5">
        <v>0</v>
      </c>
    </row>
    <row r="1194" spans="1:7" x14ac:dyDescent="0.25">
      <c r="A1194" t="s">
        <v>109</v>
      </c>
      <c r="B1194" t="s">
        <v>16</v>
      </c>
      <c r="C1194">
        <v>5</v>
      </c>
      <c r="D1194">
        <v>5</v>
      </c>
      <c r="E1194">
        <v>5</v>
      </c>
      <c r="F1194">
        <v>0</v>
      </c>
      <c r="G1194">
        <v>0</v>
      </c>
    </row>
    <row r="1195" spans="1:7" x14ac:dyDescent="0.25">
      <c r="A1195" s="5" t="s">
        <v>155</v>
      </c>
      <c r="B1195" s="5" t="s">
        <v>2</v>
      </c>
      <c r="C1195" s="5">
        <v>8</v>
      </c>
      <c r="D1195" s="5">
        <v>7</v>
      </c>
      <c r="E1195" s="5">
        <v>6</v>
      </c>
      <c r="F1195" s="5">
        <v>1</v>
      </c>
      <c r="G1195" s="5">
        <v>0</v>
      </c>
    </row>
    <row r="1196" spans="1:7" x14ac:dyDescent="0.25">
      <c r="A1196" s="5" t="s">
        <v>155</v>
      </c>
      <c r="B1196" s="5" t="s">
        <v>5</v>
      </c>
      <c r="C1196" s="5">
        <v>78</v>
      </c>
      <c r="D1196" s="5">
        <v>73</v>
      </c>
      <c r="E1196" s="5">
        <v>58</v>
      </c>
      <c r="F1196" s="5">
        <v>15</v>
      </c>
      <c r="G1196" s="5">
        <v>0</v>
      </c>
    </row>
    <row r="1197" spans="1:7" x14ac:dyDescent="0.25">
      <c r="A1197" t="s">
        <v>155</v>
      </c>
      <c r="B1197" t="s">
        <v>8</v>
      </c>
      <c r="C1197">
        <v>74</v>
      </c>
      <c r="D1197">
        <v>69</v>
      </c>
      <c r="E1197">
        <v>57</v>
      </c>
      <c r="F1197">
        <v>12</v>
      </c>
      <c r="G1197">
        <v>0</v>
      </c>
    </row>
    <row r="1198" spans="1:7" x14ac:dyDescent="0.25">
      <c r="A1198" t="s">
        <v>155</v>
      </c>
      <c r="B1198" t="s">
        <v>6</v>
      </c>
      <c r="C1198">
        <v>110</v>
      </c>
      <c r="D1198">
        <v>106</v>
      </c>
      <c r="E1198">
        <v>85</v>
      </c>
      <c r="F1198">
        <v>21</v>
      </c>
      <c r="G1198">
        <v>1</v>
      </c>
    </row>
    <row r="1199" spans="1:7" x14ac:dyDescent="0.25">
      <c r="A1199" t="s">
        <v>155</v>
      </c>
      <c r="B1199" t="s">
        <v>10</v>
      </c>
      <c r="C1199">
        <v>6</v>
      </c>
      <c r="D1199">
        <v>4</v>
      </c>
      <c r="E1199">
        <v>3</v>
      </c>
      <c r="F1199">
        <v>1</v>
      </c>
      <c r="G1199">
        <v>0</v>
      </c>
    </row>
    <row r="1200" spans="1:7" x14ac:dyDescent="0.25">
      <c r="A1200" t="s">
        <v>155</v>
      </c>
      <c r="B1200" t="s">
        <v>9</v>
      </c>
      <c r="C1200">
        <v>43</v>
      </c>
      <c r="D1200">
        <v>42</v>
      </c>
      <c r="E1200">
        <v>26</v>
      </c>
      <c r="F1200">
        <v>16</v>
      </c>
      <c r="G1200">
        <v>0</v>
      </c>
    </row>
    <row r="1201" spans="1:7" x14ac:dyDescent="0.25">
      <c r="A1201" t="s">
        <v>155</v>
      </c>
      <c r="B1201" t="s">
        <v>15</v>
      </c>
      <c r="C1201">
        <v>23</v>
      </c>
      <c r="D1201">
        <v>22</v>
      </c>
      <c r="E1201">
        <v>21</v>
      </c>
      <c r="F1201">
        <v>1</v>
      </c>
      <c r="G1201">
        <v>0</v>
      </c>
    </row>
    <row r="1202" spans="1:7" x14ac:dyDescent="0.25">
      <c r="A1202" t="s">
        <v>155</v>
      </c>
      <c r="B1202" t="s">
        <v>17</v>
      </c>
      <c r="C1202">
        <v>24</v>
      </c>
      <c r="D1202">
        <v>22</v>
      </c>
      <c r="E1202">
        <v>22</v>
      </c>
      <c r="F1202">
        <v>0</v>
      </c>
      <c r="G1202">
        <v>0</v>
      </c>
    </row>
    <row r="1203" spans="1:7" x14ac:dyDescent="0.25">
      <c r="A1203" s="5" t="s">
        <v>155</v>
      </c>
      <c r="B1203" s="5" t="s">
        <v>11</v>
      </c>
      <c r="C1203" s="5">
        <v>6</v>
      </c>
      <c r="D1203" s="5">
        <v>6</v>
      </c>
      <c r="E1203" s="5">
        <v>6</v>
      </c>
      <c r="F1203" s="5">
        <v>0</v>
      </c>
      <c r="G1203" s="5">
        <v>0</v>
      </c>
    </row>
    <row r="1204" spans="1:7" x14ac:dyDescent="0.25">
      <c r="A1204" t="s">
        <v>155</v>
      </c>
      <c r="B1204" t="s">
        <v>13</v>
      </c>
      <c r="C1204">
        <v>4</v>
      </c>
      <c r="D1204">
        <v>4</v>
      </c>
      <c r="E1204">
        <v>3</v>
      </c>
      <c r="F1204">
        <v>1</v>
      </c>
      <c r="G1204">
        <v>0</v>
      </c>
    </row>
    <row r="1205" spans="1:7" x14ac:dyDescent="0.25">
      <c r="A1205" s="5" t="s">
        <v>155</v>
      </c>
      <c r="B1205" s="5" t="s">
        <v>16</v>
      </c>
      <c r="C1205" s="5">
        <v>41</v>
      </c>
      <c r="D1205" s="5">
        <v>39</v>
      </c>
      <c r="E1205" s="5">
        <v>37</v>
      </c>
      <c r="F1205" s="5">
        <v>2</v>
      </c>
      <c r="G1205" s="5">
        <v>0</v>
      </c>
    </row>
    <row r="1206" spans="1:7" x14ac:dyDescent="0.25">
      <c r="A1206" t="s">
        <v>155</v>
      </c>
      <c r="B1206" t="s">
        <v>14</v>
      </c>
      <c r="C1206">
        <v>23</v>
      </c>
      <c r="D1206">
        <v>23</v>
      </c>
      <c r="E1206">
        <v>23</v>
      </c>
      <c r="F1206">
        <v>0</v>
      </c>
      <c r="G1206">
        <v>0</v>
      </c>
    </row>
    <row r="1207" spans="1:7" x14ac:dyDescent="0.25">
      <c r="A1207" t="s">
        <v>155</v>
      </c>
      <c r="B1207" t="s">
        <v>184</v>
      </c>
      <c r="C1207">
        <v>38</v>
      </c>
      <c r="D1207">
        <v>38</v>
      </c>
      <c r="E1207">
        <v>35</v>
      </c>
      <c r="F1207">
        <v>3</v>
      </c>
      <c r="G1207">
        <v>0</v>
      </c>
    </row>
    <row r="1208" spans="1:7" x14ac:dyDescent="0.25">
      <c r="A1208" t="s">
        <v>155</v>
      </c>
      <c r="B1208" t="s">
        <v>18</v>
      </c>
      <c r="C1208">
        <v>82</v>
      </c>
      <c r="D1208">
        <v>82</v>
      </c>
      <c r="E1208">
        <v>76</v>
      </c>
      <c r="F1208">
        <v>6</v>
      </c>
      <c r="G1208">
        <v>0</v>
      </c>
    </row>
    <row r="1209" spans="1:7" x14ac:dyDescent="0.25">
      <c r="A1209" t="s">
        <v>142</v>
      </c>
      <c r="B1209" t="s">
        <v>8</v>
      </c>
      <c r="C1209">
        <v>38</v>
      </c>
      <c r="D1209">
        <v>36</v>
      </c>
      <c r="E1209">
        <v>26</v>
      </c>
      <c r="F1209">
        <v>10</v>
      </c>
      <c r="G1209">
        <v>0</v>
      </c>
    </row>
    <row r="1210" spans="1:7" x14ac:dyDescent="0.25">
      <c r="A1210" t="s">
        <v>142</v>
      </c>
      <c r="B1210" t="s">
        <v>4</v>
      </c>
      <c r="C1210">
        <v>1</v>
      </c>
      <c r="D1210">
        <v>0</v>
      </c>
      <c r="E1210">
        <v>0</v>
      </c>
      <c r="F1210">
        <v>0</v>
      </c>
      <c r="G1210">
        <v>0</v>
      </c>
    </row>
    <row r="1211" spans="1:7" x14ac:dyDescent="0.25">
      <c r="A1211" t="s">
        <v>142</v>
      </c>
      <c r="B1211" t="s">
        <v>15</v>
      </c>
      <c r="C1211">
        <v>16</v>
      </c>
      <c r="D1211">
        <v>12</v>
      </c>
      <c r="E1211">
        <v>11</v>
      </c>
      <c r="F1211">
        <v>1</v>
      </c>
      <c r="G1211">
        <v>0</v>
      </c>
    </row>
    <row r="1212" spans="1:7" x14ac:dyDescent="0.25">
      <c r="A1212" s="5" t="s">
        <v>142</v>
      </c>
      <c r="B1212" s="5" t="s">
        <v>9</v>
      </c>
      <c r="C1212" s="5">
        <v>13</v>
      </c>
      <c r="D1212" s="5">
        <v>13</v>
      </c>
      <c r="E1212" s="5">
        <v>10</v>
      </c>
      <c r="F1212" s="5">
        <v>3</v>
      </c>
      <c r="G1212" s="5">
        <v>0</v>
      </c>
    </row>
    <row r="1213" spans="1:7" x14ac:dyDescent="0.25">
      <c r="A1213" t="s">
        <v>142</v>
      </c>
      <c r="B1213" t="s">
        <v>6</v>
      </c>
      <c r="C1213">
        <v>62</v>
      </c>
      <c r="D1213">
        <v>51</v>
      </c>
      <c r="E1213">
        <v>44</v>
      </c>
      <c r="F1213">
        <v>7</v>
      </c>
      <c r="G1213">
        <v>0</v>
      </c>
    </row>
    <row r="1214" spans="1:7" x14ac:dyDescent="0.25">
      <c r="A1214" t="s">
        <v>142</v>
      </c>
      <c r="B1214" t="s">
        <v>11</v>
      </c>
      <c r="C1214">
        <v>3</v>
      </c>
      <c r="D1214">
        <v>2</v>
      </c>
      <c r="E1214">
        <v>2</v>
      </c>
      <c r="F1214">
        <v>0</v>
      </c>
      <c r="G1214">
        <v>0</v>
      </c>
    </row>
    <row r="1215" spans="1:7" x14ac:dyDescent="0.25">
      <c r="A1215" t="s">
        <v>142</v>
      </c>
      <c r="B1215" t="s">
        <v>14</v>
      </c>
      <c r="C1215">
        <v>16</v>
      </c>
      <c r="D1215">
        <v>15</v>
      </c>
      <c r="E1215">
        <v>15</v>
      </c>
      <c r="F1215">
        <v>0</v>
      </c>
      <c r="G1215">
        <v>0</v>
      </c>
    </row>
    <row r="1216" spans="1:7" x14ac:dyDescent="0.25">
      <c r="A1216" s="5" t="s">
        <v>142</v>
      </c>
      <c r="B1216" s="5" t="s">
        <v>17</v>
      </c>
      <c r="C1216" s="5">
        <v>12</v>
      </c>
      <c r="D1216" s="5">
        <v>11</v>
      </c>
      <c r="E1216" s="5">
        <v>10</v>
      </c>
      <c r="F1216" s="5">
        <v>1</v>
      </c>
      <c r="G1216" s="5">
        <v>0</v>
      </c>
    </row>
    <row r="1217" spans="1:7" x14ac:dyDescent="0.25">
      <c r="A1217" t="s">
        <v>142</v>
      </c>
      <c r="B1217" t="s">
        <v>18</v>
      </c>
      <c r="C1217">
        <v>49</v>
      </c>
      <c r="D1217">
        <v>49</v>
      </c>
      <c r="E1217">
        <v>43</v>
      </c>
      <c r="F1217">
        <v>6</v>
      </c>
      <c r="G1217">
        <v>0</v>
      </c>
    </row>
    <row r="1218" spans="1:7" x14ac:dyDescent="0.25">
      <c r="A1218" s="5" t="s">
        <v>142</v>
      </c>
      <c r="B1218" s="5" t="s">
        <v>13</v>
      </c>
      <c r="C1218" s="5">
        <v>1</v>
      </c>
      <c r="D1218" s="5">
        <v>1</v>
      </c>
      <c r="E1218" s="5">
        <v>0</v>
      </c>
      <c r="F1218" s="5">
        <v>1</v>
      </c>
      <c r="G1218" s="5">
        <v>0</v>
      </c>
    </row>
    <row r="1219" spans="1:7" x14ac:dyDescent="0.25">
      <c r="A1219" t="s">
        <v>142</v>
      </c>
      <c r="B1219" t="s">
        <v>10</v>
      </c>
      <c r="C1219">
        <v>8</v>
      </c>
      <c r="D1219">
        <v>7</v>
      </c>
      <c r="E1219">
        <v>5</v>
      </c>
      <c r="F1219">
        <v>2</v>
      </c>
      <c r="G1219">
        <v>0</v>
      </c>
    </row>
    <row r="1220" spans="1:7" x14ac:dyDescent="0.25">
      <c r="A1220" t="s">
        <v>142</v>
      </c>
      <c r="B1220" t="s">
        <v>2</v>
      </c>
      <c r="C1220">
        <v>3</v>
      </c>
      <c r="D1220">
        <v>3</v>
      </c>
      <c r="E1220">
        <v>2</v>
      </c>
      <c r="F1220">
        <v>1</v>
      </c>
      <c r="G1220">
        <v>0</v>
      </c>
    </row>
    <row r="1221" spans="1:7" x14ac:dyDescent="0.25">
      <c r="A1221" t="s">
        <v>142</v>
      </c>
      <c r="B1221" t="s">
        <v>5</v>
      </c>
      <c r="C1221">
        <v>39</v>
      </c>
      <c r="D1221">
        <v>38</v>
      </c>
      <c r="E1221">
        <v>27</v>
      </c>
      <c r="F1221">
        <v>11</v>
      </c>
      <c r="G1221">
        <v>0</v>
      </c>
    </row>
    <row r="1222" spans="1:7" x14ac:dyDescent="0.25">
      <c r="A1222" t="s">
        <v>142</v>
      </c>
      <c r="B1222" t="s">
        <v>16</v>
      </c>
      <c r="C1222">
        <v>19</v>
      </c>
      <c r="D1222">
        <v>12</v>
      </c>
      <c r="E1222">
        <v>9</v>
      </c>
      <c r="F1222">
        <v>3</v>
      </c>
      <c r="G1222">
        <v>0</v>
      </c>
    </row>
    <row r="1223" spans="1:7" x14ac:dyDescent="0.25">
      <c r="A1223" t="s">
        <v>142</v>
      </c>
      <c r="B1223" t="s">
        <v>184</v>
      </c>
      <c r="C1223">
        <v>9</v>
      </c>
      <c r="D1223">
        <v>8</v>
      </c>
      <c r="E1223">
        <v>8</v>
      </c>
      <c r="F1223">
        <v>0</v>
      </c>
      <c r="G1223">
        <v>0</v>
      </c>
    </row>
    <row r="1224" spans="1:7" x14ac:dyDescent="0.25">
      <c r="A1224" t="s">
        <v>41</v>
      </c>
      <c r="B1224" t="s">
        <v>13</v>
      </c>
      <c r="C1224">
        <v>1</v>
      </c>
      <c r="D1224">
        <v>1</v>
      </c>
      <c r="E1224">
        <v>0</v>
      </c>
      <c r="F1224">
        <v>1</v>
      </c>
      <c r="G1224">
        <v>0</v>
      </c>
    </row>
    <row r="1225" spans="1:7" x14ac:dyDescent="0.25">
      <c r="A1225" t="s">
        <v>41</v>
      </c>
      <c r="B1225" t="s">
        <v>8</v>
      </c>
      <c r="C1225">
        <v>38</v>
      </c>
      <c r="D1225">
        <v>36</v>
      </c>
      <c r="E1225">
        <v>22</v>
      </c>
      <c r="F1225">
        <v>14</v>
      </c>
      <c r="G1225">
        <v>0</v>
      </c>
    </row>
    <row r="1226" spans="1:7" x14ac:dyDescent="0.25">
      <c r="A1226" s="5" t="s">
        <v>41</v>
      </c>
      <c r="B1226" s="5" t="s">
        <v>6</v>
      </c>
      <c r="C1226" s="5">
        <v>35</v>
      </c>
      <c r="D1226" s="5">
        <v>32</v>
      </c>
      <c r="E1226" s="5">
        <v>24</v>
      </c>
      <c r="F1226" s="5">
        <v>8</v>
      </c>
      <c r="G1226" s="5">
        <v>0</v>
      </c>
    </row>
    <row r="1227" spans="1:7" x14ac:dyDescent="0.25">
      <c r="A1227" t="s">
        <v>41</v>
      </c>
      <c r="B1227" t="s">
        <v>9</v>
      </c>
      <c r="C1227">
        <v>24</v>
      </c>
      <c r="D1227">
        <v>23</v>
      </c>
      <c r="E1227">
        <v>10</v>
      </c>
      <c r="F1227">
        <v>13</v>
      </c>
      <c r="G1227">
        <v>0</v>
      </c>
    </row>
    <row r="1228" spans="1:7" x14ac:dyDescent="0.25">
      <c r="A1228" t="s">
        <v>41</v>
      </c>
      <c r="B1228" t="s">
        <v>17</v>
      </c>
      <c r="C1228">
        <v>11</v>
      </c>
      <c r="D1228">
        <v>11</v>
      </c>
      <c r="E1228">
        <v>8</v>
      </c>
      <c r="F1228">
        <v>3</v>
      </c>
      <c r="G1228">
        <v>0</v>
      </c>
    </row>
    <row r="1229" spans="1:7" x14ac:dyDescent="0.25">
      <c r="A1229" t="s">
        <v>41</v>
      </c>
      <c r="B1229" t="s">
        <v>5</v>
      </c>
      <c r="C1229">
        <v>17</v>
      </c>
      <c r="D1229">
        <v>16</v>
      </c>
      <c r="E1229">
        <v>12</v>
      </c>
      <c r="F1229">
        <v>4</v>
      </c>
      <c r="G1229">
        <v>0</v>
      </c>
    </row>
    <row r="1230" spans="1:7" x14ac:dyDescent="0.25">
      <c r="A1230" t="s">
        <v>41</v>
      </c>
      <c r="B1230" t="s">
        <v>2</v>
      </c>
      <c r="C1230">
        <v>4</v>
      </c>
      <c r="D1230">
        <v>3</v>
      </c>
      <c r="E1230">
        <v>2</v>
      </c>
      <c r="F1230">
        <v>1</v>
      </c>
      <c r="G1230">
        <v>0</v>
      </c>
    </row>
    <row r="1231" spans="1:7" x14ac:dyDescent="0.25">
      <c r="A1231" s="5" t="s">
        <v>41</v>
      </c>
      <c r="B1231" s="5" t="s">
        <v>15</v>
      </c>
      <c r="C1231" s="5">
        <v>4</v>
      </c>
      <c r="D1231" s="5">
        <v>4</v>
      </c>
      <c r="E1231" s="5">
        <v>4</v>
      </c>
      <c r="F1231" s="5">
        <v>0</v>
      </c>
      <c r="G1231" s="5">
        <v>0</v>
      </c>
    </row>
    <row r="1232" spans="1:7" x14ac:dyDescent="0.25">
      <c r="A1232" t="s">
        <v>41</v>
      </c>
      <c r="B1232" t="s">
        <v>16</v>
      </c>
      <c r="C1232">
        <v>13</v>
      </c>
      <c r="D1232">
        <v>13</v>
      </c>
      <c r="E1232">
        <v>10</v>
      </c>
      <c r="F1232">
        <v>3</v>
      </c>
      <c r="G1232">
        <v>0</v>
      </c>
    </row>
    <row r="1233" spans="1:7" x14ac:dyDescent="0.25">
      <c r="A1233" t="s">
        <v>41</v>
      </c>
      <c r="B1233" t="s">
        <v>14</v>
      </c>
      <c r="C1233">
        <v>13</v>
      </c>
      <c r="D1233">
        <v>13</v>
      </c>
      <c r="E1233">
        <v>13</v>
      </c>
      <c r="F1233">
        <v>0</v>
      </c>
      <c r="G1233">
        <v>0</v>
      </c>
    </row>
    <row r="1234" spans="1:7" x14ac:dyDescent="0.25">
      <c r="A1234" s="5" t="s">
        <v>41</v>
      </c>
      <c r="B1234" s="5" t="s">
        <v>18</v>
      </c>
      <c r="C1234" s="5">
        <v>52</v>
      </c>
      <c r="D1234" s="5">
        <v>52</v>
      </c>
      <c r="E1234" s="5">
        <v>46</v>
      </c>
      <c r="F1234" s="5">
        <v>6</v>
      </c>
      <c r="G1234" s="5">
        <v>0</v>
      </c>
    </row>
    <row r="1235" spans="1:7" x14ac:dyDescent="0.25">
      <c r="A1235" t="s">
        <v>41</v>
      </c>
      <c r="B1235" t="s">
        <v>184</v>
      </c>
      <c r="C1235">
        <v>27</v>
      </c>
      <c r="D1235">
        <v>26</v>
      </c>
      <c r="E1235">
        <v>26</v>
      </c>
      <c r="F1235">
        <v>0</v>
      </c>
      <c r="G1235">
        <v>0</v>
      </c>
    </row>
    <row r="1236" spans="1:7" x14ac:dyDescent="0.25">
      <c r="A1236" t="s">
        <v>41</v>
      </c>
      <c r="B1236" t="s">
        <v>10</v>
      </c>
      <c r="C1236">
        <v>1</v>
      </c>
      <c r="D1236">
        <v>1</v>
      </c>
      <c r="E1236">
        <v>0</v>
      </c>
      <c r="F1236">
        <v>1</v>
      </c>
      <c r="G1236">
        <v>0</v>
      </c>
    </row>
    <row r="1237" spans="1:7" x14ac:dyDescent="0.25">
      <c r="A1237" t="s">
        <v>41</v>
      </c>
      <c r="B1237" t="s">
        <v>11</v>
      </c>
      <c r="C1237">
        <v>2</v>
      </c>
      <c r="D1237">
        <v>2</v>
      </c>
      <c r="E1237">
        <v>2</v>
      </c>
      <c r="F1237">
        <v>0</v>
      </c>
      <c r="G1237">
        <v>0</v>
      </c>
    </row>
    <row r="1238" spans="1:7" x14ac:dyDescent="0.25">
      <c r="A1238" t="s">
        <v>152</v>
      </c>
      <c r="B1238" t="s">
        <v>9</v>
      </c>
      <c r="C1238">
        <v>21</v>
      </c>
      <c r="D1238">
        <v>18</v>
      </c>
      <c r="E1238">
        <v>9</v>
      </c>
      <c r="F1238">
        <v>9</v>
      </c>
      <c r="G1238">
        <v>0</v>
      </c>
    </row>
    <row r="1239" spans="1:7" x14ac:dyDescent="0.25">
      <c r="A1239" t="s">
        <v>152</v>
      </c>
      <c r="B1239" t="s">
        <v>4</v>
      </c>
      <c r="C1239">
        <v>4</v>
      </c>
      <c r="D1239">
        <v>0</v>
      </c>
      <c r="E1239">
        <v>0</v>
      </c>
      <c r="F1239">
        <v>0</v>
      </c>
      <c r="G1239">
        <v>0</v>
      </c>
    </row>
    <row r="1240" spans="1:7" x14ac:dyDescent="0.25">
      <c r="A1240" t="s">
        <v>152</v>
      </c>
      <c r="B1240" t="s">
        <v>8</v>
      </c>
      <c r="C1240">
        <v>83</v>
      </c>
      <c r="D1240">
        <v>77</v>
      </c>
      <c r="E1240">
        <v>51</v>
      </c>
      <c r="F1240">
        <v>26</v>
      </c>
      <c r="G1240">
        <v>0</v>
      </c>
    </row>
    <row r="1241" spans="1:7" x14ac:dyDescent="0.25">
      <c r="A1241" t="s">
        <v>152</v>
      </c>
      <c r="B1241" t="s">
        <v>10</v>
      </c>
      <c r="C1241">
        <v>2</v>
      </c>
      <c r="D1241">
        <v>2</v>
      </c>
      <c r="E1241">
        <v>1</v>
      </c>
      <c r="F1241">
        <v>1</v>
      </c>
      <c r="G1241">
        <v>0</v>
      </c>
    </row>
    <row r="1242" spans="1:7" x14ac:dyDescent="0.25">
      <c r="A1242" s="5" t="s">
        <v>152</v>
      </c>
      <c r="B1242" s="5" t="s">
        <v>5</v>
      </c>
      <c r="C1242" s="5">
        <v>29</v>
      </c>
      <c r="D1242" s="5">
        <v>27</v>
      </c>
      <c r="E1242" s="5">
        <v>20</v>
      </c>
      <c r="F1242" s="5">
        <v>7</v>
      </c>
      <c r="G1242" s="5">
        <v>0</v>
      </c>
    </row>
    <row r="1243" spans="1:7" x14ac:dyDescent="0.25">
      <c r="A1243" t="s">
        <v>152</v>
      </c>
      <c r="B1243" t="s">
        <v>6</v>
      </c>
      <c r="C1243">
        <v>45</v>
      </c>
      <c r="D1243">
        <v>43</v>
      </c>
      <c r="E1243">
        <v>33</v>
      </c>
      <c r="F1243">
        <v>10</v>
      </c>
      <c r="G1243">
        <v>0</v>
      </c>
    </row>
    <row r="1244" spans="1:7" x14ac:dyDescent="0.25">
      <c r="A1244" t="s">
        <v>152</v>
      </c>
      <c r="B1244" t="s">
        <v>14</v>
      </c>
      <c r="C1244">
        <v>102</v>
      </c>
      <c r="D1244">
        <v>96</v>
      </c>
      <c r="E1244">
        <v>96</v>
      </c>
      <c r="F1244">
        <v>0</v>
      </c>
      <c r="G1244">
        <v>0</v>
      </c>
    </row>
    <row r="1245" spans="1:7" x14ac:dyDescent="0.25">
      <c r="A1245" t="s">
        <v>152</v>
      </c>
      <c r="B1245" t="s">
        <v>16</v>
      </c>
      <c r="C1245">
        <v>19</v>
      </c>
      <c r="D1245">
        <v>17</v>
      </c>
      <c r="E1245">
        <v>12</v>
      </c>
      <c r="F1245">
        <v>5</v>
      </c>
      <c r="G1245">
        <v>0</v>
      </c>
    </row>
    <row r="1246" spans="1:7" x14ac:dyDescent="0.25">
      <c r="A1246" t="s">
        <v>152</v>
      </c>
      <c r="B1246" t="s">
        <v>18</v>
      </c>
      <c r="C1246">
        <v>70</v>
      </c>
      <c r="D1246">
        <v>67</v>
      </c>
      <c r="E1246">
        <v>67</v>
      </c>
      <c r="F1246">
        <v>0</v>
      </c>
      <c r="G1246">
        <v>0</v>
      </c>
    </row>
    <row r="1247" spans="1:7" x14ac:dyDescent="0.25">
      <c r="A1247" t="s">
        <v>152</v>
      </c>
      <c r="B1247" t="s">
        <v>17</v>
      </c>
      <c r="C1247">
        <v>6</v>
      </c>
      <c r="D1247">
        <v>6</v>
      </c>
      <c r="E1247">
        <v>6</v>
      </c>
      <c r="F1247">
        <v>0</v>
      </c>
      <c r="G1247">
        <v>0</v>
      </c>
    </row>
    <row r="1248" spans="1:7" x14ac:dyDescent="0.25">
      <c r="A1248" s="5" t="s">
        <v>152</v>
      </c>
      <c r="B1248" s="5" t="s">
        <v>184</v>
      </c>
      <c r="C1248" s="5">
        <v>21</v>
      </c>
      <c r="D1248" s="5">
        <v>21</v>
      </c>
      <c r="E1248" s="5">
        <v>12</v>
      </c>
      <c r="F1248" s="5">
        <v>9</v>
      </c>
      <c r="G1248" s="5">
        <v>0</v>
      </c>
    </row>
    <row r="1249" spans="1:7" x14ac:dyDescent="0.25">
      <c r="A1249" s="5" t="s">
        <v>152</v>
      </c>
      <c r="B1249" s="5" t="s">
        <v>11</v>
      </c>
      <c r="C1249" s="5">
        <v>6</v>
      </c>
      <c r="D1249" s="5">
        <v>6</v>
      </c>
      <c r="E1249" s="5">
        <v>6</v>
      </c>
      <c r="F1249" s="5">
        <v>0</v>
      </c>
      <c r="G1249" s="5">
        <v>0</v>
      </c>
    </row>
    <row r="1250" spans="1:7" x14ac:dyDescent="0.25">
      <c r="A1250" t="s">
        <v>152</v>
      </c>
      <c r="B1250" t="s">
        <v>15</v>
      </c>
      <c r="C1250">
        <v>1</v>
      </c>
      <c r="D1250">
        <v>1</v>
      </c>
      <c r="E1250">
        <v>1</v>
      </c>
      <c r="F1250">
        <v>0</v>
      </c>
      <c r="G1250">
        <v>0</v>
      </c>
    </row>
    <row r="1251" spans="1:7" x14ac:dyDescent="0.25">
      <c r="A1251" t="s">
        <v>49</v>
      </c>
      <c r="B1251" t="s">
        <v>10</v>
      </c>
      <c r="C1251">
        <v>2</v>
      </c>
      <c r="D1251">
        <v>2</v>
      </c>
      <c r="E1251">
        <v>2</v>
      </c>
      <c r="F1251">
        <v>0</v>
      </c>
      <c r="G1251">
        <v>0</v>
      </c>
    </row>
    <row r="1252" spans="1:7" x14ac:dyDescent="0.25">
      <c r="A1252" t="s">
        <v>49</v>
      </c>
      <c r="B1252" t="s">
        <v>191</v>
      </c>
      <c r="C1252">
        <v>1</v>
      </c>
      <c r="D1252">
        <v>0</v>
      </c>
      <c r="E1252">
        <v>0</v>
      </c>
      <c r="F1252">
        <v>0</v>
      </c>
      <c r="G1252">
        <v>0</v>
      </c>
    </row>
    <row r="1253" spans="1:7" x14ac:dyDescent="0.25">
      <c r="A1253" t="s">
        <v>49</v>
      </c>
      <c r="B1253" t="s">
        <v>8</v>
      </c>
      <c r="C1253">
        <v>10</v>
      </c>
      <c r="D1253">
        <v>10</v>
      </c>
      <c r="E1253">
        <v>9</v>
      </c>
      <c r="F1253">
        <v>1</v>
      </c>
      <c r="G1253">
        <v>0</v>
      </c>
    </row>
    <row r="1254" spans="1:7" x14ac:dyDescent="0.25">
      <c r="A1254" t="s">
        <v>49</v>
      </c>
      <c r="B1254" t="s">
        <v>5</v>
      </c>
      <c r="C1254">
        <v>7</v>
      </c>
      <c r="D1254">
        <v>7</v>
      </c>
      <c r="E1254">
        <v>2</v>
      </c>
      <c r="F1254">
        <v>5</v>
      </c>
      <c r="G1254">
        <v>0</v>
      </c>
    </row>
    <row r="1255" spans="1:7" x14ac:dyDescent="0.25">
      <c r="A1255" t="s">
        <v>49</v>
      </c>
      <c r="B1255" t="s">
        <v>9</v>
      </c>
      <c r="C1255">
        <v>3</v>
      </c>
      <c r="D1255">
        <v>3</v>
      </c>
      <c r="E1255">
        <v>1</v>
      </c>
      <c r="F1255">
        <v>2</v>
      </c>
      <c r="G1255">
        <v>0</v>
      </c>
    </row>
    <row r="1256" spans="1:7" x14ac:dyDescent="0.25">
      <c r="A1256" t="s">
        <v>49</v>
      </c>
      <c r="B1256" t="s">
        <v>6</v>
      </c>
      <c r="C1256">
        <v>21</v>
      </c>
      <c r="D1256">
        <v>21</v>
      </c>
      <c r="E1256">
        <v>10</v>
      </c>
      <c r="F1256">
        <v>11</v>
      </c>
      <c r="G1256">
        <v>0</v>
      </c>
    </row>
    <row r="1257" spans="1:7" x14ac:dyDescent="0.25">
      <c r="A1257" t="s">
        <v>49</v>
      </c>
      <c r="B1257" t="s">
        <v>14</v>
      </c>
      <c r="C1257">
        <v>10</v>
      </c>
      <c r="D1257">
        <v>10</v>
      </c>
      <c r="E1257">
        <v>10</v>
      </c>
      <c r="F1257">
        <v>0</v>
      </c>
      <c r="G1257">
        <v>0</v>
      </c>
    </row>
    <row r="1258" spans="1:7" x14ac:dyDescent="0.25">
      <c r="A1258" t="s">
        <v>49</v>
      </c>
      <c r="B1258" t="s">
        <v>16</v>
      </c>
      <c r="C1258">
        <v>9</v>
      </c>
      <c r="D1258">
        <v>9</v>
      </c>
      <c r="E1258">
        <v>9</v>
      </c>
      <c r="F1258">
        <v>0</v>
      </c>
      <c r="G1258">
        <v>0</v>
      </c>
    </row>
    <row r="1259" spans="1:7" x14ac:dyDescent="0.25">
      <c r="A1259" t="s">
        <v>49</v>
      </c>
      <c r="B1259" t="s">
        <v>18</v>
      </c>
      <c r="C1259">
        <v>19</v>
      </c>
      <c r="D1259">
        <v>19</v>
      </c>
      <c r="E1259">
        <v>18</v>
      </c>
      <c r="F1259">
        <v>1</v>
      </c>
      <c r="G1259">
        <v>0</v>
      </c>
    </row>
    <row r="1260" spans="1:7" x14ac:dyDescent="0.25">
      <c r="A1260" t="s">
        <v>49</v>
      </c>
      <c r="B1260" t="s">
        <v>17</v>
      </c>
      <c r="C1260">
        <v>5</v>
      </c>
      <c r="D1260">
        <v>5</v>
      </c>
      <c r="E1260">
        <v>5</v>
      </c>
      <c r="F1260">
        <v>0</v>
      </c>
      <c r="G1260">
        <v>0</v>
      </c>
    </row>
    <row r="1261" spans="1:7" x14ac:dyDescent="0.25">
      <c r="A1261" s="5" t="s">
        <v>49</v>
      </c>
      <c r="B1261" s="5" t="s">
        <v>11</v>
      </c>
      <c r="C1261" s="5">
        <v>3</v>
      </c>
      <c r="D1261" s="5">
        <v>2</v>
      </c>
      <c r="E1261" s="5">
        <v>2</v>
      </c>
      <c r="F1261" s="5">
        <v>0</v>
      </c>
      <c r="G1261" s="5">
        <v>1</v>
      </c>
    </row>
    <row r="1262" spans="1:7" x14ac:dyDescent="0.25">
      <c r="A1262" t="s">
        <v>49</v>
      </c>
      <c r="B1262" t="s">
        <v>184</v>
      </c>
      <c r="C1262">
        <v>2</v>
      </c>
      <c r="D1262">
        <v>1</v>
      </c>
      <c r="E1262">
        <v>0</v>
      </c>
      <c r="F1262">
        <v>1</v>
      </c>
      <c r="G1262">
        <v>0</v>
      </c>
    </row>
    <row r="1263" spans="1:7" x14ac:dyDescent="0.25">
      <c r="A1263" t="s">
        <v>49</v>
      </c>
      <c r="B1263" t="s">
        <v>13</v>
      </c>
      <c r="C1263">
        <v>3</v>
      </c>
      <c r="D1263">
        <v>2</v>
      </c>
      <c r="E1263">
        <v>1</v>
      </c>
      <c r="F1263">
        <v>1</v>
      </c>
      <c r="G1263">
        <v>0</v>
      </c>
    </row>
    <row r="1264" spans="1:7" x14ac:dyDescent="0.25">
      <c r="A1264" t="s">
        <v>65</v>
      </c>
      <c r="B1264" t="s">
        <v>5</v>
      </c>
      <c r="C1264">
        <v>18</v>
      </c>
      <c r="D1264">
        <v>17</v>
      </c>
      <c r="E1264">
        <v>15</v>
      </c>
      <c r="F1264">
        <v>2</v>
      </c>
      <c r="G1264">
        <v>0</v>
      </c>
    </row>
    <row r="1265" spans="1:7" x14ac:dyDescent="0.25">
      <c r="A1265" s="5" t="s">
        <v>65</v>
      </c>
      <c r="B1265" s="5" t="s">
        <v>6</v>
      </c>
      <c r="C1265" s="5">
        <v>34</v>
      </c>
      <c r="D1265" s="5">
        <v>32</v>
      </c>
      <c r="E1265" s="5">
        <v>30</v>
      </c>
      <c r="F1265" s="5">
        <v>2</v>
      </c>
      <c r="G1265" s="5">
        <v>0</v>
      </c>
    </row>
    <row r="1266" spans="1:7" x14ac:dyDescent="0.25">
      <c r="A1266" s="5" t="s">
        <v>65</v>
      </c>
      <c r="B1266" s="5" t="s">
        <v>8</v>
      </c>
      <c r="C1266" s="5">
        <v>50</v>
      </c>
      <c r="D1266" s="5">
        <v>46</v>
      </c>
      <c r="E1266" s="5">
        <v>41</v>
      </c>
      <c r="F1266" s="5">
        <v>5</v>
      </c>
      <c r="G1266" s="5">
        <v>0</v>
      </c>
    </row>
    <row r="1267" spans="1:7" x14ac:dyDescent="0.25">
      <c r="A1267" s="5" t="s">
        <v>65</v>
      </c>
      <c r="B1267" s="5" t="s">
        <v>9</v>
      </c>
      <c r="C1267" s="5">
        <v>5</v>
      </c>
      <c r="D1267" s="5">
        <v>5</v>
      </c>
      <c r="E1267" s="5">
        <v>5</v>
      </c>
      <c r="F1267" s="5">
        <v>0</v>
      </c>
      <c r="G1267" s="5">
        <v>0</v>
      </c>
    </row>
    <row r="1268" spans="1:7" x14ac:dyDescent="0.25">
      <c r="A1268" t="s">
        <v>65</v>
      </c>
      <c r="B1268" t="s">
        <v>18</v>
      </c>
      <c r="C1268">
        <v>42</v>
      </c>
      <c r="D1268">
        <v>42</v>
      </c>
      <c r="E1268">
        <v>40</v>
      </c>
      <c r="F1268">
        <v>2</v>
      </c>
      <c r="G1268">
        <v>0</v>
      </c>
    </row>
    <row r="1269" spans="1:7" x14ac:dyDescent="0.25">
      <c r="A1269" t="s">
        <v>65</v>
      </c>
      <c r="B1269" t="s">
        <v>17</v>
      </c>
      <c r="C1269">
        <v>1</v>
      </c>
      <c r="D1269">
        <v>1</v>
      </c>
      <c r="E1269">
        <v>1</v>
      </c>
      <c r="F1269">
        <v>0</v>
      </c>
      <c r="G1269">
        <v>0</v>
      </c>
    </row>
    <row r="1270" spans="1:7" x14ac:dyDescent="0.25">
      <c r="A1270" t="s">
        <v>65</v>
      </c>
      <c r="B1270" t="s">
        <v>4</v>
      </c>
      <c r="C1270">
        <v>1</v>
      </c>
      <c r="D1270">
        <v>0</v>
      </c>
      <c r="E1270">
        <v>0</v>
      </c>
      <c r="F1270">
        <v>0</v>
      </c>
      <c r="G1270">
        <v>0</v>
      </c>
    </row>
    <row r="1271" spans="1:7" x14ac:dyDescent="0.25">
      <c r="A1271" t="s">
        <v>65</v>
      </c>
      <c r="B1271" t="s">
        <v>14</v>
      </c>
      <c r="C1271">
        <v>2</v>
      </c>
      <c r="D1271">
        <v>2</v>
      </c>
      <c r="E1271">
        <v>2</v>
      </c>
      <c r="F1271">
        <v>0</v>
      </c>
      <c r="G1271">
        <v>0</v>
      </c>
    </row>
    <row r="1272" spans="1:7" x14ac:dyDescent="0.25">
      <c r="A1272" t="s">
        <v>65</v>
      </c>
      <c r="B1272" t="s">
        <v>10</v>
      </c>
      <c r="C1272">
        <v>2</v>
      </c>
      <c r="D1272">
        <v>2</v>
      </c>
      <c r="E1272">
        <v>1</v>
      </c>
      <c r="F1272">
        <v>1</v>
      </c>
      <c r="G1272">
        <v>0</v>
      </c>
    </row>
    <row r="1273" spans="1:7" x14ac:dyDescent="0.25">
      <c r="A1273" t="s">
        <v>65</v>
      </c>
      <c r="B1273" t="s">
        <v>184</v>
      </c>
      <c r="C1273">
        <v>9</v>
      </c>
      <c r="D1273">
        <v>8</v>
      </c>
      <c r="E1273">
        <v>8</v>
      </c>
      <c r="F1273">
        <v>0</v>
      </c>
      <c r="G1273">
        <v>0</v>
      </c>
    </row>
    <row r="1274" spans="1:7" x14ac:dyDescent="0.25">
      <c r="A1274" t="s">
        <v>65</v>
      </c>
      <c r="B1274" t="s">
        <v>16</v>
      </c>
      <c r="C1274">
        <v>5</v>
      </c>
      <c r="D1274">
        <v>5</v>
      </c>
      <c r="E1274">
        <v>5</v>
      </c>
      <c r="F1274">
        <v>0</v>
      </c>
      <c r="G1274">
        <v>0</v>
      </c>
    </row>
    <row r="1275" spans="1:7" x14ac:dyDescent="0.25">
      <c r="A1275" t="s">
        <v>151</v>
      </c>
      <c r="B1275" t="s">
        <v>8</v>
      </c>
      <c r="C1275">
        <v>15</v>
      </c>
      <c r="D1275">
        <v>14</v>
      </c>
      <c r="E1275">
        <v>12</v>
      </c>
      <c r="F1275">
        <v>2</v>
      </c>
      <c r="G1275">
        <v>0</v>
      </c>
    </row>
    <row r="1276" spans="1:7" x14ac:dyDescent="0.25">
      <c r="A1276" t="s">
        <v>151</v>
      </c>
      <c r="B1276" t="s">
        <v>14</v>
      </c>
      <c r="C1276">
        <v>6</v>
      </c>
      <c r="D1276">
        <v>6</v>
      </c>
      <c r="E1276">
        <v>6</v>
      </c>
      <c r="F1276">
        <v>0</v>
      </c>
      <c r="G1276">
        <v>0</v>
      </c>
    </row>
    <row r="1277" spans="1:7" x14ac:dyDescent="0.25">
      <c r="A1277" s="5" t="s">
        <v>151</v>
      </c>
      <c r="B1277" s="5" t="s">
        <v>184</v>
      </c>
      <c r="C1277" s="5">
        <v>7</v>
      </c>
      <c r="D1277" s="5">
        <v>7</v>
      </c>
      <c r="E1277" s="5">
        <v>6</v>
      </c>
      <c r="F1277" s="5">
        <v>1</v>
      </c>
      <c r="G1277" s="5">
        <v>0</v>
      </c>
    </row>
    <row r="1278" spans="1:7" x14ac:dyDescent="0.25">
      <c r="A1278" t="s">
        <v>151</v>
      </c>
      <c r="B1278" t="s">
        <v>18</v>
      </c>
      <c r="C1278">
        <v>33</v>
      </c>
      <c r="D1278">
        <v>33</v>
      </c>
      <c r="E1278">
        <v>31</v>
      </c>
      <c r="F1278">
        <v>2</v>
      </c>
      <c r="G1278">
        <v>0</v>
      </c>
    </row>
    <row r="1279" spans="1:7" x14ac:dyDescent="0.25">
      <c r="A1279" t="s">
        <v>151</v>
      </c>
      <c r="B1279" t="s">
        <v>5</v>
      </c>
      <c r="C1279">
        <v>18</v>
      </c>
      <c r="D1279">
        <v>17</v>
      </c>
      <c r="E1279">
        <v>8</v>
      </c>
      <c r="F1279">
        <v>9</v>
      </c>
      <c r="G1279">
        <v>0</v>
      </c>
    </row>
    <row r="1280" spans="1:7" x14ac:dyDescent="0.25">
      <c r="A1280" t="s">
        <v>151</v>
      </c>
      <c r="B1280" t="s">
        <v>2</v>
      </c>
      <c r="C1280">
        <v>5</v>
      </c>
      <c r="D1280">
        <v>5</v>
      </c>
      <c r="E1280">
        <v>4</v>
      </c>
      <c r="F1280">
        <v>1</v>
      </c>
      <c r="G1280">
        <v>0</v>
      </c>
    </row>
    <row r="1281" spans="1:7" x14ac:dyDescent="0.25">
      <c r="A1281" t="s">
        <v>151</v>
      </c>
      <c r="B1281" t="s">
        <v>17</v>
      </c>
      <c r="C1281">
        <v>5</v>
      </c>
      <c r="D1281">
        <v>2</v>
      </c>
      <c r="E1281">
        <v>2</v>
      </c>
      <c r="F1281">
        <v>0</v>
      </c>
      <c r="G1281">
        <v>0</v>
      </c>
    </row>
    <row r="1282" spans="1:7" x14ac:dyDescent="0.25">
      <c r="A1282" t="s">
        <v>151</v>
      </c>
      <c r="B1282" t="s">
        <v>9</v>
      </c>
      <c r="C1282">
        <v>6</v>
      </c>
      <c r="D1282">
        <v>6</v>
      </c>
      <c r="E1282">
        <v>4</v>
      </c>
      <c r="F1282">
        <v>2</v>
      </c>
      <c r="G1282">
        <v>0</v>
      </c>
    </row>
    <row r="1283" spans="1:7" x14ac:dyDescent="0.25">
      <c r="A1283" s="5" t="s">
        <v>151</v>
      </c>
      <c r="B1283" s="5" t="s">
        <v>15</v>
      </c>
      <c r="C1283" s="5">
        <v>6</v>
      </c>
      <c r="D1283" s="5">
        <v>5</v>
      </c>
      <c r="E1283" s="5">
        <v>5</v>
      </c>
      <c r="F1283" s="5">
        <v>0</v>
      </c>
      <c r="G1283" s="5">
        <v>0</v>
      </c>
    </row>
    <row r="1284" spans="1:7" x14ac:dyDescent="0.25">
      <c r="A1284" s="5" t="s">
        <v>151</v>
      </c>
      <c r="B1284" s="5" t="s">
        <v>6</v>
      </c>
      <c r="C1284" s="5">
        <v>25</v>
      </c>
      <c r="D1284" s="5">
        <v>21</v>
      </c>
      <c r="E1284" s="5">
        <v>16</v>
      </c>
      <c r="F1284" s="5">
        <v>5</v>
      </c>
      <c r="G1284" s="5">
        <v>0</v>
      </c>
    </row>
    <row r="1285" spans="1:7" x14ac:dyDescent="0.25">
      <c r="A1285" t="s">
        <v>151</v>
      </c>
      <c r="B1285" t="s">
        <v>16</v>
      </c>
      <c r="C1285">
        <v>3</v>
      </c>
      <c r="D1285">
        <v>2</v>
      </c>
      <c r="E1285">
        <v>2</v>
      </c>
      <c r="F1285">
        <v>0</v>
      </c>
      <c r="G1285">
        <v>0</v>
      </c>
    </row>
    <row r="1286" spans="1:7" x14ac:dyDescent="0.25">
      <c r="A1286" s="5" t="s">
        <v>151</v>
      </c>
      <c r="B1286" s="5" t="s">
        <v>10</v>
      </c>
      <c r="C1286" s="5">
        <v>1</v>
      </c>
      <c r="D1286" s="5">
        <v>1</v>
      </c>
      <c r="E1286" s="5">
        <v>1</v>
      </c>
      <c r="F1286" s="5">
        <v>0</v>
      </c>
      <c r="G1286" s="5">
        <v>0</v>
      </c>
    </row>
    <row r="1287" spans="1:7" x14ac:dyDescent="0.25">
      <c r="A1287" t="s">
        <v>35</v>
      </c>
      <c r="B1287" t="s">
        <v>9</v>
      </c>
      <c r="C1287">
        <v>30</v>
      </c>
      <c r="D1287">
        <v>29</v>
      </c>
      <c r="E1287">
        <v>25</v>
      </c>
      <c r="F1287">
        <v>4</v>
      </c>
      <c r="G1287">
        <v>0</v>
      </c>
    </row>
    <row r="1288" spans="1:7" x14ac:dyDescent="0.25">
      <c r="A1288" t="s">
        <v>35</v>
      </c>
      <c r="B1288" t="s">
        <v>8</v>
      </c>
      <c r="C1288">
        <v>112</v>
      </c>
      <c r="D1288">
        <v>109</v>
      </c>
      <c r="E1288">
        <v>89</v>
      </c>
      <c r="F1288">
        <v>20</v>
      </c>
      <c r="G1288">
        <v>0</v>
      </c>
    </row>
    <row r="1289" spans="1:7" x14ac:dyDescent="0.25">
      <c r="A1289" t="s">
        <v>35</v>
      </c>
      <c r="B1289" t="s">
        <v>6</v>
      </c>
      <c r="C1289">
        <v>73</v>
      </c>
      <c r="D1289">
        <v>72</v>
      </c>
      <c r="E1289">
        <v>45</v>
      </c>
      <c r="F1289">
        <v>27</v>
      </c>
      <c r="G1289">
        <v>0</v>
      </c>
    </row>
    <row r="1290" spans="1:7" x14ac:dyDescent="0.25">
      <c r="A1290" t="s">
        <v>35</v>
      </c>
      <c r="B1290" t="s">
        <v>16</v>
      </c>
      <c r="C1290">
        <v>24</v>
      </c>
      <c r="D1290">
        <v>23</v>
      </c>
      <c r="E1290">
        <v>17</v>
      </c>
      <c r="F1290">
        <v>6</v>
      </c>
      <c r="G1290">
        <v>0</v>
      </c>
    </row>
    <row r="1291" spans="1:7" x14ac:dyDescent="0.25">
      <c r="A1291" t="s">
        <v>35</v>
      </c>
      <c r="B1291" t="s">
        <v>17</v>
      </c>
      <c r="C1291">
        <v>19</v>
      </c>
      <c r="D1291">
        <v>16</v>
      </c>
      <c r="E1291">
        <v>13</v>
      </c>
      <c r="F1291">
        <v>3</v>
      </c>
      <c r="G1291">
        <v>0</v>
      </c>
    </row>
    <row r="1292" spans="1:7" x14ac:dyDescent="0.25">
      <c r="A1292" t="s">
        <v>35</v>
      </c>
      <c r="B1292" t="s">
        <v>5</v>
      </c>
      <c r="C1292">
        <v>29</v>
      </c>
      <c r="D1292">
        <v>28</v>
      </c>
      <c r="E1292">
        <v>24</v>
      </c>
      <c r="F1292">
        <v>4</v>
      </c>
      <c r="G1292">
        <v>0</v>
      </c>
    </row>
    <row r="1293" spans="1:7" x14ac:dyDescent="0.25">
      <c r="A1293" t="s">
        <v>35</v>
      </c>
      <c r="B1293" t="s">
        <v>14</v>
      </c>
      <c r="C1293">
        <v>47</v>
      </c>
      <c r="D1293">
        <v>47</v>
      </c>
      <c r="E1293">
        <v>47</v>
      </c>
      <c r="F1293">
        <v>0</v>
      </c>
      <c r="G1293">
        <v>0</v>
      </c>
    </row>
    <row r="1294" spans="1:7" x14ac:dyDescent="0.25">
      <c r="A1294" t="s">
        <v>35</v>
      </c>
      <c r="B1294" t="s">
        <v>18</v>
      </c>
      <c r="C1294">
        <v>56</v>
      </c>
      <c r="D1294">
        <v>54</v>
      </c>
      <c r="E1294">
        <v>52</v>
      </c>
      <c r="F1294">
        <v>2</v>
      </c>
      <c r="G1294">
        <v>0</v>
      </c>
    </row>
    <row r="1295" spans="1:7" x14ac:dyDescent="0.25">
      <c r="A1295" t="s">
        <v>35</v>
      </c>
      <c r="B1295" t="s">
        <v>13</v>
      </c>
      <c r="C1295">
        <v>3</v>
      </c>
      <c r="D1295">
        <v>3</v>
      </c>
      <c r="E1295">
        <v>3</v>
      </c>
      <c r="F1295">
        <v>0</v>
      </c>
      <c r="G1295">
        <v>0</v>
      </c>
    </row>
    <row r="1296" spans="1:7" x14ac:dyDescent="0.25">
      <c r="A1296" t="s">
        <v>35</v>
      </c>
      <c r="B1296" t="s">
        <v>2</v>
      </c>
      <c r="C1296">
        <v>5</v>
      </c>
      <c r="D1296">
        <v>3</v>
      </c>
      <c r="E1296">
        <v>2</v>
      </c>
      <c r="F1296">
        <v>1</v>
      </c>
      <c r="G1296">
        <v>0</v>
      </c>
    </row>
    <row r="1297" spans="1:7" x14ac:dyDescent="0.25">
      <c r="A1297" s="5" t="s">
        <v>35</v>
      </c>
      <c r="B1297" s="5" t="s">
        <v>11</v>
      </c>
      <c r="C1297" s="5">
        <v>1</v>
      </c>
      <c r="D1297" s="5">
        <v>1</v>
      </c>
      <c r="E1297" s="5">
        <v>1</v>
      </c>
      <c r="F1297" s="5">
        <v>0</v>
      </c>
      <c r="G1297" s="5">
        <v>0</v>
      </c>
    </row>
    <row r="1298" spans="1:7" x14ac:dyDescent="0.25">
      <c r="A1298" t="s">
        <v>35</v>
      </c>
      <c r="B1298" t="s">
        <v>15</v>
      </c>
      <c r="C1298">
        <v>7</v>
      </c>
      <c r="D1298">
        <v>7</v>
      </c>
      <c r="E1298">
        <v>7</v>
      </c>
      <c r="F1298">
        <v>0</v>
      </c>
      <c r="G1298">
        <v>0</v>
      </c>
    </row>
    <row r="1299" spans="1:7" x14ac:dyDescent="0.25">
      <c r="A1299" t="s">
        <v>35</v>
      </c>
      <c r="B1299" t="s">
        <v>184</v>
      </c>
      <c r="C1299">
        <v>22</v>
      </c>
      <c r="D1299">
        <v>22</v>
      </c>
      <c r="E1299">
        <v>21</v>
      </c>
      <c r="F1299">
        <v>1</v>
      </c>
      <c r="G1299">
        <v>0</v>
      </c>
    </row>
    <row r="1300" spans="1:7" x14ac:dyDescent="0.25">
      <c r="A1300" t="s">
        <v>35</v>
      </c>
      <c r="B1300" t="s">
        <v>12</v>
      </c>
      <c r="C1300">
        <v>1</v>
      </c>
      <c r="D1300">
        <v>1</v>
      </c>
      <c r="E1300">
        <v>1</v>
      </c>
      <c r="F1300">
        <v>0</v>
      </c>
      <c r="G1300">
        <v>0</v>
      </c>
    </row>
    <row r="1301" spans="1:7" x14ac:dyDescent="0.25">
      <c r="A1301" t="s">
        <v>35</v>
      </c>
      <c r="B1301" t="s">
        <v>10</v>
      </c>
      <c r="C1301">
        <v>13</v>
      </c>
      <c r="D1301">
        <v>13</v>
      </c>
      <c r="E1301">
        <v>11</v>
      </c>
      <c r="F1301">
        <v>2</v>
      </c>
      <c r="G1301">
        <v>0</v>
      </c>
    </row>
    <row r="1302" spans="1:7" x14ac:dyDescent="0.25">
      <c r="A1302" t="s">
        <v>125</v>
      </c>
      <c r="B1302" t="s">
        <v>2</v>
      </c>
      <c r="C1302">
        <v>2</v>
      </c>
      <c r="D1302">
        <v>2</v>
      </c>
      <c r="E1302">
        <v>1</v>
      </c>
      <c r="F1302">
        <v>1</v>
      </c>
      <c r="G1302">
        <v>0</v>
      </c>
    </row>
    <row r="1303" spans="1:7" x14ac:dyDescent="0.25">
      <c r="A1303" t="s">
        <v>125</v>
      </c>
      <c r="B1303" t="s">
        <v>4</v>
      </c>
      <c r="C1303">
        <v>1</v>
      </c>
      <c r="D1303">
        <v>0</v>
      </c>
      <c r="E1303">
        <v>0</v>
      </c>
      <c r="F1303">
        <v>0</v>
      </c>
      <c r="G1303">
        <v>0</v>
      </c>
    </row>
    <row r="1304" spans="1:7" x14ac:dyDescent="0.25">
      <c r="A1304" t="s">
        <v>125</v>
      </c>
      <c r="B1304" t="s">
        <v>6</v>
      </c>
      <c r="C1304">
        <v>21</v>
      </c>
      <c r="D1304">
        <v>17</v>
      </c>
      <c r="E1304">
        <v>11</v>
      </c>
      <c r="F1304">
        <v>6</v>
      </c>
      <c r="G1304">
        <v>0</v>
      </c>
    </row>
    <row r="1305" spans="1:7" x14ac:dyDescent="0.25">
      <c r="A1305" s="5" t="s">
        <v>125</v>
      </c>
      <c r="B1305" s="5" t="s">
        <v>10</v>
      </c>
      <c r="C1305" s="5">
        <v>1</v>
      </c>
      <c r="D1305" s="5">
        <v>1</v>
      </c>
      <c r="E1305" s="5">
        <v>1</v>
      </c>
      <c r="F1305" s="5">
        <v>0</v>
      </c>
      <c r="G1305" s="5">
        <v>0</v>
      </c>
    </row>
    <row r="1306" spans="1:7" x14ac:dyDescent="0.25">
      <c r="A1306" s="5" t="s">
        <v>125</v>
      </c>
      <c r="B1306" s="5" t="s">
        <v>8</v>
      </c>
      <c r="C1306" s="5">
        <v>19</v>
      </c>
      <c r="D1306" s="5">
        <v>19</v>
      </c>
      <c r="E1306" s="5">
        <v>16</v>
      </c>
      <c r="F1306" s="5">
        <v>3</v>
      </c>
      <c r="G1306" s="5">
        <v>0</v>
      </c>
    </row>
    <row r="1307" spans="1:7" x14ac:dyDescent="0.25">
      <c r="A1307" t="s">
        <v>125</v>
      </c>
      <c r="B1307" t="s">
        <v>5</v>
      </c>
      <c r="C1307">
        <v>7</v>
      </c>
      <c r="D1307">
        <v>6</v>
      </c>
      <c r="E1307">
        <v>5</v>
      </c>
      <c r="F1307">
        <v>1</v>
      </c>
      <c r="G1307">
        <v>0</v>
      </c>
    </row>
    <row r="1308" spans="1:7" x14ac:dyDescent="0.25">
      <c r="A1308" t="s">
        <v>125</v>
      </c>
      <c r="B1308" t="s">
        <v>14</v>
      </c>
      <c r="C1308">
        <v>3</v>
      </c>
      <c r="D1308">
        <v>3</v>
      </c>
      <c r="E1308">
        <v>3</v>
      </c>
      <c r="F1308">
        <v>0</v>
      </c>
      <c r="G1308">
        <v>0</v>
      </c>
    </row>
    <row r="1309" spans="1:7" x14ac:dyDescent="0.25">
      <c r="A1309" s="5" t="s">
        <v>125</v>
      </c>
      <c r="B1309" s="5" t="s">
        <v>17</v>
      </c>
      <c r="C1309" s="5">
        <v>1</v>
      </c>
      <c r="D1309" s="5">
        <v>1</v>
      </c>
      <c r="E1309" s="5">
        <v>1</v>
      </c>
      <c r="F1309" s="5">
        <v>0</v>
      </c>
      <c r="G1309" s="5">
        <v>0</v>
      </c>
    </row>
    <row r="1310" spans="1:7" x14ac:dyDescent="0.25">
      <c r="A1310" s="5" t="s">
        <v>125</v>
      </c>
      <c r="B1310" s="5" t="s">
        <v>16</v>
      </c>
      <c r="C1310" s="5">
        <v>3</v>
      </c>
      <c r="D1310" s="5">
        <v>2</v>
      </c>
      <c r="E1310" s="5">
        <v>2</v>
      </c>
      <c r="F1310" s="5">
        <v>0</v>
      </c>
      <c r="G1310" s="5">
        <v>0</v>
      </c>
    </row>
    <row r="1311" spans="1:7" x14ac:dyDescent="0.25">
      <c r="A1311" t="s">
        <v>125</v>
      </c>
      <c r="B1311" t="s">
        <v>18</v>
      </c>
      <c r="C1311">
        <v>19</v>
      </c>
      <c r="D1311">
        <v>19</v>
      </c>
      <c r="E1311">
        <v>18</v>
      </c>
      <c r="F1311">
        <v>1</v>
      </c>
      <c r="G1311">
        <v>0</v>
      </c>
    </row>
    <row r="1312" spans="1:7" x14ac:dyDescent="0.25">
      <c r="A1312" t="s">
        <v>125</v>
      </c>
      <c r="B1312" t="s">
        <v>9</v>
      </c>
      <c r="C1312">
        <v>3</v>
      </c>
      <c r="D1312">
        <v>3</v>
      </c>
      <c r="E1312">
        <v>3</v>
      </c>
      <c r="F1312">
        <v>0</v>
      </c>
      <c r="G1312">
        <v>0</v>
      </c>
    </row>
    <row r="1313" spans="1:7" x14ac:dyDescent="0.25">
      <c r="A1313" t="s">
        <v>125</v>
      </c>
      <c r="B1313" t="s">
        <v>11</v>
      </c>
      <c r="C1313">
        <v>3</v>
      </c>
      <c r="D1313">
        <v>3</v>
      </c>
      <c r="E1313">
        <v>2</v>
      </c>
      <c r="F1313">
        <v>1</v>
      </c>
      <c r="G1313">
        <v>0</v>
      </c>
    </row>
    <row r="1314" spans="1:7" x14ac:dyDescent="0.25">
      <c r="A1314" t="s">
        <v>125</v>
      </c>
      <c r="B1314" t="s">
        <v>184</v>
      </c>
      <c r="C1314">
        <v>6</v>
      </c>
      <c r="D1314">
        <v>6</v>
      </c>
      <c r="E1314">
        <v>6</v>
      </c>
      <c r="F1314">
        <v>0</v>
      </c>
      <c r="G1314">
        <v>0</v>
      </c>
    </row>
    <row r="1315" spans="1:7" x14ac:dyDescent="0.25">
      <c r="A1315" t="s">
        <v>132</v>
      </c>
      <c r="B1315" t="s">
        <v>14</v>
      </c>
      <c r="C1315">
        <v>9</v>
      </c>
      <c r="D1315">
        <v>9</v>
      </c>
      <c r="E1315">
        <v>9</v>
      </c>
      <c r="F1315">
        <v>0</v>
      </c>
      <c r="G1315">
        <v>0</v>
      </c>
    </row>
    <row r="1316" spans="1:7" x14ac:dyDescent="0.25">
      <c r="A1316" t="s">
        <v>132</v>
      </c>
      <c r="B1316" t="s">
        <v>9</v>
      </c>
      <c r="C1316">
        <v>10</v>
      </c>
      <c r="D1316">
        <v>10</v>
      </c>
      <c r="E1316">
        <v>10</v>
      </c>
      <c r="F1316">
        <v>0</v>
      </c>
      <c r="G1316">
        <v>0</v>
      </c>
    </row>
    <row r="1317" spans="1:7" x14ac:dyDescent="0.25">
      <c r="A1317" t="s">
        <v>132</v>
      </c>
      <c r="B1317" t="s">
        <v>8</v>
      </c>
      <c r="C1317">
        <v>21</v>
      </c>
      <c r="D1317">
        <v>21</v>
      </c>
      <c r="E1317">
        <v>18</v>
      </c>
      <c r="F1317">
        <v>3</v>
      </c>
      <c r="G1317">
        <v>0</v>
      </c>
    </row>
    <row r="1318" spans="1:7" x14ac:dyDescent="0.25">
      <c r="A1318" t="s">
        <v>132</v>
      </c>
      <c r="B1318" t="s">
        <v>4</v>
      </c>
      <c r="C1318">
        <v>1</v>
      </c>
      <c r="D1318">
        <v>0</v>
      </c>
      <c r="E1318">
        <v>0</v>
      </c>
      <c r="F1318">
        <v>0</v>
      </c>
      <c r="G1318">
        <v>0</v>
      </c>
    </row>
    <row r="1319" spans="1:7" x14ac:dyDescent="0.25">
      <c r="A1319" t="s">
        <v>132</v>
      </c>
      <c r="B1319" t="s">
        <v>5</v>
      </c>
      <c r="C1319">
        <v>17</v>
      </c>
      <c r="D1319">
        <v>16</v>
      </c>
      <c r="E1319">
        <v>15</v>
      </c>
      <c r="F1319">
        <v>1</v>
      </c>
      <c r="G1319">
        <v>0</v>
      </c>
    </row>
    <row r="1320" spans="1:7" x14ac:dyDescent="0.25">
      <c r="A1320" t="s">
        <v>132</v>
      </c>
      <c r="B1320" t="s">
        <v>2</v>
      </c>
      <c r="C1320">
        <v>1</v>
      </c>
      <c r="D1320">
        <v>1</v>
      </c>
      <c r="E1320">
        <v>1</v>
      </c>
      <c r="F1320">
        <v>0</v>
      </c>
      <c r="G1320">
        <v>0</v>
      </c>
    </row>
    <row r="1321" spans="1:7" x14ac:dyDescent="0.25">
      <c r="A1321" t="s">
        <v>132</v>
      </c>
      <c r="B1321" t="s">
        <v>184</v>
      </c>
      <c r="C1321">
        <v>7</v>
      </c>
      <c r="D1321">
        <v>7</v>
      </c>
      <c r="E1321">
        <v>7</v>
      </c>
      <c r="F1321">
        <v>0</v>
      </c>
      <c r="G1321">
        <v>0</v>
      </c>
    </row>
    <row r="1322" spans="1:7" x14ac:dyDescent="0.25">
      <c r="A1322" t="s">
        <v>132</v>
      </c>
      <c r="B1322" t="s">
        <v>17</v>
      </c>
      <c r="C1322">
        <v>4</v>
      </c>
      <c r="D1322">
        <v>3</v>
      </c>
      <c r="E1322">
        <v>3</v>
      </c>
      <c r="F1322">
        <v>0</v>
      </c>
      <c r="G1322">
        <v>0</v>
      </c>
    </row>
    <row r="1323" spans="1:7" x14ac:dyDescent="0.25">
      <c r="A1323" t="s">
        <v>132</v>
      </c>
      <c r="B1323" t="s">
        <v>18</v>
      </c>
      <c r="C1323">
        <v>23</v>
      </c>
      <c r="D1323">
        <v>22</v>
      </c>
      <c r="E1323">
        <v>22</v>
      </c>
      <c r="F1323">
        <v>0</v>
      </c>
      <c r="G1323">
        <v>0</v>
      </c>
    </row>
    <row r="1324" spans="1:7" x14ac:dyDescent="0.25">
      <c r="A1324" s="5" t="s">
        <v>132</v>
      </c>
      <c r="B1324" s="5" t="s">
        <v>6</v>
      </c>
      <c r="C1324" s="5">
        <v>30</v>
      </c>
      <c r="D1324" s="5">
        <v>30</v>
      </c>
      <c r="E1324" s="5">
        <v>20</v>
      </c>
      <c r="F1324" s="5">
        <v>10</v>
      </c>
      <c r="G1324" s="5">
        <v>0</v>
      </c>
    </row>
    <row r="1325" spans="1:7" x14ac:dyDescent="0.25">
      <c r="A1325" s="5" t="s">
        <v>132</v>
      </c>
      <c r="B1325" s="5" t="s">
        <v>13</v>
      </c>
      <c r="C1325" s="5">
        <v>1</v>
      </c>
      <c r="D1325" s="5">
        <v>1</v>
      </c>
      <c r="E1325" s="5">
        <v>1</v>
      </c>
      <c r="F1325" s="5">
        <v>0</v>
      </c>
      <c r="G1325" s="5">
        <v>0</v>
      </c>
    </row>
    <row r="1326" spans="1:7" x14ac:dyDescent="0.25">
      <c r="A1326" t="s">
        <v>132</v>
      </c>
      <c r="B1326" t="s">
        <v>11</v>
      </c>
      <c r="C1326">
        <v>4</v>
      </c>
      <c r="D1326">
        <v>4</v>
      </c>
      <c r="E1326">
        <v>3</v>
      </c>
      <c r="F1326">
        <v>1</v>
      </c>
      <c r="G1326">
        <v>0</v>
      </c>
    </row>
    <row r="1327" spans="1:7" x14ac:dyDescent="0.25">
      <c r="A1327" t="s">
        <v>132</v>
      </c>
      <c r="B1327" t="s">
        <v>16</v>
      </c>
      <c r="C1327">
        <v>3</v>
      </c>
      <c r="D1327">
        <v>3</v>
      </c>
      <c r="E1327">
        <v>3</v>
      </c>
      <c r="F1327">
        <v>0</v>
      </c>
      <c r="G1327">
        <v>0</v>
      </c>
    </row>
    <row r="1328" spans="1:7" x14ac:dyDescent="0.25">
      <c r="A1328" t="s">
        <v>132</v>
      </c>
      <c r="B1328" t="s">
        <v>15</v>
      </c>
      <c r="C1328">
        <v>3</v>
      </c>
      <c r="D1328">
        <v>3</v>
      </c>
      <c r="E1328">
        <v>1</v>
      </c>
      <c r="F1328">
        <v>2</v>
      </c>
      <c r="G1328">
        <v>0</v>
      </c>
    </row>
    <row r="1329" spans="1:7" x14ac:dyDescent="0.25">
      <c r="A1329" t="s">
        <v>94</v>
      </c>
      <c r="B1329" t="s">
        <v>8</v>
      </c>
      <c r="C1329">
        <v>15</v>
      </c>
      <c r="D1329">
        <v>14</v>
      </c>
      <c r="E1329">
        <v>10</v>
      </c>
      <c r="F1329">
        <v>4</v>
      </c>
      <c r="G1329">
        <v>0</v>
      </c>
    </row>
    <row r="1330" spans="1:7" x14ac:dyDescent="0.25">
      <c r="A1330" t="s">
        <v>94</v>
      </c>
      <c r="B1330" t="s">
        <v>6</v>
      </c>
      <c r="C1330">
        <v>22</v>
      </c>
      <c r="D1330">
        <v>19</v>
      </c>
      <c r="E1330">
        <v>11</v>
      </c>
      <c r="F1330">
        <v>8</v>
      </c>
      <c r="G1330">
        <v>0</v>
      </c>
    </row>
    <row r="1331" spans="1:7" x14ac:dyDescent="0.25">
      <c r="A1331" t="s">
        <v>94</v>
      </c>
      <c r="B1331" t="s">
        <v>4</v>
      </c>
      <c r="C1331">
        <v>1</v>
      </c>
      <c r="D1331">
        <v>0</v>
      </c>
      <c r="E1331">
        <v>0</v>
      </c>
      <c r="F1331">
        <v>0</v>
      </c>
      <c r="G1331">
        <v>0</v>
      </c>
    </row>
    <row r="1332" spans="1:7" x14ac:dyDescent="0.25">
      <c r="A1332" t="s">
        <v>94</v>
      </c>
      <c r="B1332" t="s">
        <v>5</v>
      </c>
      <c r="C1332">
        <v>19</v>
      </c>
      <c r="D1332">
        <v>19</v>
      </c>
      <c r="E1332">
        <v>14</v>
      </c>
      <c r="F1332">
        <v>5</v>
      </c>
      <c r="G1332">
        <v>0</v>
      </c>
    </row>
    <row r="1333" spans="1:7" x14ac:dyDescent="0.25">
      <c r="A1333" s="5" t="s">
        <v>94</v>
      </c>
      <c r="B1333" s="5" t="s">
        <v>18</v>
      </c>
      <c r="C1333" s="5">
        <v>23</v>
      </c>
      <c r="D1333" s="5">
        <v>20</v>
      </c>
      <c r="E1333" s="5">
        <v>19</v>
      </c>
      <c r="F1333" s="5">
        <v>1</v>
      </c>
      <c r="G1333" s="5">
        <v>0</v>
      </c>
    </row>
    <row r="1334" spans="1:7" x14ac:dyDescent="0.25">
      <c r="A1334" t="s">
        <v>94</v>
      </c>
      <c r="B1334" t="s">
        <v>16</v>
      </c>
      <c r="C1334">
        <v>6</v>
      </c>
      <c r="D1334">
        <v>0</v>
      </c>
      <c r="E1334">
        <v>0</v>
      </c>
      <c r="F1334">
        <v>0</v>
      </c>
      <c r="G1334">
        <v>0</v>
      </c>
    </row>
    <row r="1335" spans="1:7" x14ac:dyDescent="0.25">
      <c r="A1335" t="s">
        <v>94</v>
      </c>
      <c r="B1335" t="s">
        <v>15</v>
      </c>
      <c r="C1335">
        <v>1</v>
      </c>
      <c r="D1335">
        <v>0</v>
      </c>
      <c r="E1335">
        <v>0</v>
      </c>
      <c r="F1335">
        <v>0</v>
      </c>
      <c r="G1335">
        <v>0</v>
      </c>
    </row>
    <row r="1336" spans="1:7" x14ac:dyDescent="0.25">
      <c r="A1336" t="s">
        <v>94</v>
      </c>
      <c r="B1336" t="s">
        <v>11</v>
      </c>
      <c r="C1336">
        <v>1</v>
      </c>
      <c r="D1336">
        <v>1</v>
      </c>
      <c r="E1336">
        <v>1</v>
      </c>
      <c r="F1336">
        <v>0</v>
      </c>
      <c r="G1336">
        <v>0</v>
      </c>
    </row>
    <row r="1337" spans="1:7" x14ac:dyDescent="0.25">
      <c r="A1337" t="s">
        <v>94</v>
      </c>
      <c r="B1337" t="s">
        <v>9</v>
      </c>
      <c r="C1337">
        <v>8</v>
      </c>
      <c r="D1337">
        <v>8</v>
      </c>
      <c r="E1337">
        <v>6</v>
      </c>
      <c r="F1337">
        <v>2</v>
      </c>
      <c r="G1337">
        <v>0</v>
      </c>
    </row>
    <row r="1338" spans="1:7" x14ac:dyDescent="0.25">
      <c r="A1338" t="s">
        <v>94</v>
      </c>
      <c r="B1338" t="s">
        <v>2</v>
      </c>
      <c r="C1338">
        <v>2</v>
      </c>
      <c r="D1338">
        <v>2</v>
      </c>
      <c r="E1338">
        <v>0</v>
      </c>
      <c r="F1338">
        <v>2</v>
      </c>
      <c r="G1338">
        <v>0</v>
      </c>
    </row>
    <row r="1339" spans="1:7" x14ac:dyDescent="0.25">
      <c r="A1339" s="5" t="s">
        <v>94</v>
      </c>
      <c r="B1339" s="5" t="s">
        <v>14</v>
      </c>
      <c r="C1339" s="5">
        <v>4</v>
      </c>
      <c r="D1339" s="5">
        <v>4</v>
      </c>
      <c r="E1339" s="5">
        <v>4</v>
      </c>
      <c r="F1339" s="5">
        <v>0</v>
      </c>
      <c r="G1339" s="5">
        <v>0</v>
      </c>
    </row>
    <row r="1340" spans="1:7" x14ac:dyDescent="0.25">
      <c r="A1340" t="s">
        <v>94</v>
      </c>
      <c r="B1340" t="s">
        <v>184</v>
      </c>
      <c r="C1340">
        <v>8</v>
      </c>
      <c r="D1340">
        <v>4</v>
      </c>
      <c r="E1340">
        <v>4</v>
      </c>
      <c r="F1340">
        <v>0</v>
      </c>
      <c r="G1340">
        <v>0</v>
      </c>
    </row>
    <row r="1341" spans="1:7" x14ac:dyDescent="0.25">
      <c r="A1341" s="5" t="s">
        <v>94</v>
      </c>
      <c r="B1341" s="5" t="s">
        <v>17</v>
      </c>
      <c r="C1341" s="5">
        <v>3</v>
      </c>
      <c r="D1341" s="5">
        <v>3</v>
      </c>
      <c r="E1341" s="5">
        <v>3</v>
      </c>
      <c r="F1341" s="5">
        <v>0</v>
      </c>
      <c r="G1341" s="5">
        <v>0</v>
      </c>
    </row>
    <row r="1342" spans="1:7" x14ac:dyDescent="0.25">
      <c r="A1342" t="s">
        <v>162</v>
      </c>
      <c r="B1342" t="s">
        <v>6</v>
      </c>
      <c r="C1342">
        <v>151</v>
      </c>
      <c r="D1342">
        <v>138</v>
      </c>
      <c r="E1342">
        <v>107</v>
      </c>
      <c r="F1342">
        <v>31</v>
      </c>
      <c r="G1342">
        <v>0</v>
      </c>
    </row>
    <row r="1343" spans="1:7" x14ac:dyDescent="0.25">
      <c r="A1343" t="s">
        <v>162</v>
      </c>
      <c r="B1343" t="s">
        <v>9</v>
      </c>
      <c r="C1343">
        <v>40</v>
      </c>
      <c r="D1343">
        <v>39</v>
      </c>
      <c r="E1343">
        <v>21</v>
      </c>
      <c r="F1343">
        <v>18</v>
      </c>
      <c r="G1343">
        <v>0</v>
      </c>
    </row>
    <row r="1344" spans="1:7" x14ac:dyDescent="0.25">
      <c r="A1344" s="5" t="s">
        <v>162</v>
      </c>
      <c r="B1344" s="5" t="s">
        <v>8</v>
      </c>
      <c r="C1344" s="5">
        <v>113</v>
      </c>
      <c r="D1344" s="5">
        <v>110</v>
      </c>
      <c r="E1344" s="5">
        <v>79</v>
      </c>
      <c r="F1344" s="5">
        <v>31</v>
      </c>
      <c r="G1344" s="5">
        <v>0</v>
      </c>
    </row>
    <row r="1345" spans="1:7" x14ac:dyDescent="0.25">
      <c r="A1345" s="5" t="s">
        <v>162</v>
      </c>
      <c r="B1345" s="5" t="s">
        <v>5</v>
      </c>
      <c r="C1345" s="5">
        <v>30</v>
      </c>
      <c r="D1345" s="5">
        <v>29</v>
      </c>
      <c r="E1345" s="5">
        <v>5</v>
      </c>
      <c r="F1345" s="5">
        <v>24</v>
      </c>
      <c r="G1345" s="5">
        <v>0</v>
      </c>
    </row>
    <row r="1346" spans="1:7" x14ac:dyDescent="0.25">
      <c r="A1346" t="s">
        <v>162</v>
      </c>
      <c r="B1346" t="s">
        <v>2</v>
      </c>
      <c r="C1346">
        <v>5</v>
      </c>
      <c r="D1346">
        <v>4</v>
      </c>
      <c r="E1346">
        <v>2</v>
      </c>
      <c r="F1346">
        <v>2</v>
      </c>
      <c r="G1346">
        <v>0</v>
      </c>
    </row>
    <row r="1347" spans="1:7" x14ac:dyDescent="0.25">
      <c r="A1347" t="s">
        <v>162</v>
      </c>
      <c r="B1347" t="s">
        <v>18</v>
      </c>
      <c r="C1347">
        <v>80</v>
      </c>
      <c r="D1347">
        <v>80</v>
      </c>
      <c r="E1347">
        <v>72</v>
      </c>
      <c r="F1347">
        <v>8</v>
      </c>
      <c r="G1347">
        <v>0</v>
      </c>
    </row>
    <row r="1348" spans="1:7" x14ac:dyDescent="0.25">
      <c r="A1348" t="s">
        <v>162</v>
      </c>
      <c r="B1348" t="s">
        <v>14</v>
      </c>
      <c r="C1348">
        <v>14</v>
      </c>
      <c r="D1348">
        <v>14</v>
      </c>
      <c r="E1348">
        <v>14</v>
      </c>
      <c r="F1348">
        <v>0</v>
      </c>
      <c r="G1348">
        <v>0</v>
      </c>
    </row>
    <row r="1349" spans="1:7" x14ac:dyDescent="0.25">
      <c r="A1349" t="s">
        <v>162</v>
      </c>
      <c r="B1349" t="s">
        <v>16</v>
      </c>
      <c r="C1349">
        <v>35</v>
      </c>
      <c r="D1349">
        <v>31</v>
      </c>
      <c r="E1349">
        <v>18</v>
      </c>
      <c r="F1349">
        <v>13</v>
      </c>
      <c r="G1349">
        <v>0</v>
      </c>
    </row>
    <row r="1350" spans="1:7" x14ac:dyDescent="0.25">
      <c r="A1350" t="s">
        <v>162</v>
      </c>
      <c r="B1350" t="s">
        <v>15</v>
      </c>
      <c r="C1350">
        <v>12</v>
      </c>
      <c r="D1350">
        <v>10</v>
      </c>
      <c r="E1350">
        <v>8</v>
      </c>
      <c r="F1350">
        <v>2</v>
      </c>
      <c r="G1350">
        <v>0</v>
      </c>
    </row>
    <row r="1351" spans="1:7" x14ac:dyDescent="0.25">
      <c r="A1351" t="s">
        <v>162</v>
      </c>
      <c r="B1351" t="s">
        <v>17</v>
      </c>
      <c r="C1351">
        <v>23</v>
      </c>
      <c r="D1351">
        <v>23</v>
      </c>
      <c r="E1351">
        <v>17</v>
      </c>
      <c r="F1351">
        <v>6</v>
      </c>
      <c r="G1351">
        <v>0</v>
      </c>
    </row>
    <row r="1352" spans="1:7" x14ac:dyDescent="0.25">
      <c r="A1352" t="s">
        <v>162</v>
      </c>
      <c r="B1352" t="s">
        <v>184</v>
      </c>
      <c r="C1352">
        <v>39</v>
      </c>
      <c r="D1352">
        <v>37</v>
      </c>
      <c r="E1352">
        <v>37</v>
      </c>
      <c r="F1352">
        <v>0</v>
      </c>
      <c r="G1352">
        <v>0</v>
      </c>
    </row>
    <row r="1353" spans="1:7" x14ac:dyDescent="0.25">
      <c r="A1353" t="s">
        <v>162</v>
      </c>
      <c r="B1353" t="s">
        <v>11</v>
      </c>
      <c r="C1353">
        <v>4</v>
      </c>
      <c r="D1353">
        <v>4</v>
      </c>
      <c r="E1353">
        <v>3</v>
      </c>
      <c r="F1353">
        <v>1</v>
      </c>
      <c r="G1353">
        <v>0</v>
      </c>
    </row>
    <row r="1354" spans="1:7" x14ac:dyDescent="0.25">
      <c r="A1354" t="s">
        <v>162</v>
      </c>
      <c r="B1354" t="s">
        <v>13</v>
      </c>
      <c r="C1354">
        <v>2</v>
      </c>
      <c r="D1354">
        <v>2</v>
      </c>
      <c r="E1354">
        <v>2</v>
      </c>
      <c r="F1354">
        <v>0</v>
      </c>
      <c r="G1354">
        <v>0</v>
      </c>
    </row>
    <row r="1355" spans="1:7" x14ac:dyDescent="0.25">
      <c r="A1355" t="s">
        <v>88</v>
      </c>
      <c r="B1355" t="s">
        <v>5</v>
      </c>
      <c r="C1355">
        <v>11</v>
      </c>
      <c r="D1355">
        <v>11</v>
      </c>
      <c r="E1355">
        <v>4</v>
      </c>
      <c r="F1355">
        <v>7</v>
      </c>
      <c r="G1355">
        <v>0</v>
      </c>
    </row>
    <row r="1356" spans="1:7" x14ac:dyDescent="0.25">
      <c r="A1356" t="s">
        <v>88</v>
      </c>
      <c r="B1356" t="s">
        <v>8</v>
      </c>
      <c r="C1356">
        <v>4</v>
      </c>
      <c r="D1356">
        <v>4</v>
      </c>
      <c r="E1356">
        <v>1</v>
      </c>
      <c r="F1356">
        <v>3</v>
      </c>
      <c r="G1356">
        <v>0</v>
      </c>
    </row>
    <row r="1357" spans="1:7" x14ac:dyDescent="0.25">
      <c r="A1357" s="5" t="s">
        <v>88</v>
      </c>
      <c r="B1357" s="5" t="s">
        <v>6</v>
      </c>
      <c r="C1357" s="5">
        <v>13</v>
      </c>
      <c r="D1357" s="5">
        <v>12</v>
      </c>
      <c r="E1357" s="5">
        <v>4</v>
      </c>
      <c r="F1357" s="5">
        <v>8</v>
      </c>
      <c r="G1357" s="5">
        <v>0</v>
      </c>
    </row>
    <row r="1358" spans="1:7" x14ac:dyDescent="0.25">
      <c r="A1358" t="s">
        <v>88</v>
      </c>
      <c r="B1358" t="s">
        <v>18</v>
      </c>
      <c r="C1358">
        <v>9</v>
      </c>
      <c r="D1358">
        <v>9</v>
      </c>
      <c r="E1358">
        <v>8</v>
      </c>
      <c r="F1358">
        <v>1</v>
      </c>
      <c r="G1358">
        <v>0</v>
      </c>
    </row>
    <row r="1359" spans="1:7" x14ac:dyDescent="0.25">
      <c r="A1359" t="s">
        <v>88</v>
      </c>
      <c r="B1359" t="s">
        <v>7</v>
      </c>
      <c r="C1359">
        <v>1</v>
      </c>
      <c r="D1359">
        <v>1</v>
      </c>
      <c r="E1359">
        <v>1</v>
      </c>
      <c r="F1359">
        <v>0</v>
      </c>
      <c r="G1359">
        <v>0</v>
      </c>
    </row>
    <row r="1360" spans="1:7" x14ac:dyDescent="0.25">
      <c r="A1360" s="5" t="s">
        <v>88</v>
      </c>
      <c r="B1360" s="5" t="s">
        <v>14</v>
      </c>
      <c r="C1360" s="5">
        <v>7</v>
      </c>
      <c r="D1360" s="5">
        <v>7</v>
      </c>
      <c r="E1360" s="5">
        <v>7</v>
      </c>
      <c r="F1360" s="5">
        <v>0</v>
      </c>
      <c r="G1360" s="5">
        <v>0</v>
      </c>
    </row>
    <row r="1361" spans="1:7" x14ac:dyDescent="0.25">
      <c r="A1361" t="s">
        <v>88</v>
      </c>
      <c r="B1361" t="s">
        <v>10</v>
      </c>
      <c r="C1361">
        <v>2</v>
      </c>
      <c r="D1361">
        <v>2</v>
      </c>
      <c r="E1361">
        <v>1</v>
      </c>
      <c r="F1361">
        <v>1</v>
      </c>
      <c r="G1361">
        <v>0</v>
      </c>
    </row>
    <row r="1362" spans="1:7" x14ac:dyDescent="0.25">
      <c r="A1362" t="s">
        <v>88</v>
      </c>
      <c r="B1362" t="s">
        <v>11</v>
      </c>
      <c r="C1362">
        <v>4</v>
      </c>
      <c r="D1362">
        <v>3</v>
      </c>
      <c r="E1362">
        <v>3</v>
      </c>
      <c r="F1362">
        <v>0</v>
      </c>
      <c r="G1362">
        <v>1</v>
      </c>
    </row>
    <row r="1363" spans="1:7" x14ac:dyDescent="0.25">
      <c r="A1363" t="s">
        <v>73</v>
      </c>
      <c r="B1363" t="s">
        <v>8</v>
      </c>
      <c r="C1363">
        <v>67</v>
      </c>
      <c r="D1363">
        <v>67</v>
      </c>
      <c r="E1363">
        <v>51</v>
      </c>
      <c r="F1363">
        <v>16</v>
      </c>
      <c r="G1363">
        <v>0</v>
      </c>
    </row>
    <row r="1364" spans="1:7" x14ac:dyDescent="0.25">
      <c r="A1364" s="5" t="s">
        <v>73</v>
      </c>
      <c r="B1364" s="5" t="s">
        <v>4</v>
      </c>
      <c r="C1364" s="5">
        <v>1</v>
      </c>
      <c r="D1364" s="5">
        <v>0</v>
      </c>
      <c r="E1364" s="5">
        <v>0</v>
      </c>
      <c r="F1364" s="5">
        <v>0</v>
      </c>
      <c r="G1364" s="5">
        <v>0</v>
      </c>
    </row>
    <row r="1365" spans="1:7" x14ac:dyDescent="0.25">
      <c r="A1365" s="5" t="s">
        <v>73</v>
      </c>
      <c r="B1365" s="5" t="s">
        <v>5</v>
      </c>
      <c r="C1365" s="5">
        <v>15</v>
      </c>
      <c r="D1365" s="5">
        <v>15</v>
      </c>
      <c r="E1365" s="5">
        <v>9</v>
      </c>
      <c r="F1365" s="5">
        <v>6</v>
      </c>
      <c r="G1365" s="5">
        <v>0</v>
      </c>
    </row>
    <row r="1366" spans="1:7" x14ac:dyDescent="0.25">
      <c r="A1366" t="s">
        <v>73</v>
      </c>
      <c r="B1366" t="s">
        <v>10</v>
      </c>
      <c r="C1366">
        <v>3</v>
      </c>
      <c r="D1366">
        <v>3</v>
      </c>
      <c r="E1366">
        <v>1</v>
      </c>
      <c r="F1366">
        <v>2</v>
      </c>
      <c r="G1366">
        <v>0</v>
      </c>
    </row>
    <row r="1367" spans="1:7" x14ac:dyDescent="0.25">
      <c r="A1367" t="s">
        <v>73</v>
      </c>
      <c r="B1367" t="s">
        <v>14</v>
      </c>
      <c r="C1367">
        <v>15</v>
      </c>
      <c r="D1367">
        <v>15</v>
      </c>
      <c r="E1367">
        <v>14</v>
      </c>
      <c r="F1367">
        <v>1</v>
      </c>
      <c r="G1367">
        <v>0</v>
      </c>
    </row>
    <row r="1368" spans="1:7" x14ac:dyDescent="0.25">
      <c r="A1368" s="5" t="s">
        <v>73</v>
      </c>
      <c r="B1368" s="5" t="s">
        <v>15</v>
      </c>
      <c r="C1368" s="5">
        <v>2</v>
      </c>
      <c r="D1368" s="5">
        <v>2</v>
      </c>
      <c r="E1368" s="5">
        <v>1</v>
      </c>
      <c r="F1368" s="5">
        <v>1</v>
      </c>
      <c r="G1368" s="5">
        <v>0</v>
      </c>
    </row>
    <row r="1369" spans="1:7" x14ac:dyDescent="0.25">
      <c r="A1369" t="s">
        <v>73</v>
      </c>
      <c r="B1369" t="s">
        <v>2</v>
      </c>
      <c r="C1369">
        <v>6</v>
      </c>
      <c r="D1369">
        <v>4</v>
      </c>
      <c r="E1369">
        <v>2</v>
      </c>
      <c r="F1369">
        <v>2</v>
      </c>
      <c r="G1369">
        <v>0</v>
      </c>
    </row>
    <row r="1370" spans="1:7" x14ac:dyDescent="0.25">
      <c r="A1370" t="s">
        <v>73</v>
      </c>
      <c r="B1370" t="s">
        <v>17</v>
      </c>
      <c r="C1370">
        <v>2</v>
      </c>
      <c r="D1370">
        <v>2</v>
      </c>
      <c r="E1370">
        <v>2</v>
      </c>
      <c r="F1370">
        <v>0</v>
      </c>
      <c r="G1370">
        <v>0</v>
      </c>
    </row>
    <row r="1371" spans="1:7" x14ac:dyDescent="0.25">
      <c r="A1371" t="s">
        <v>73</v>
      </c>
      <c r="B1371" t="s">
        <v>18</v>
      </c>
      <c r="C1371">
        <v>60</v>
      </c>
      <c r="D1371">
        <v>59</v>
      </c>
      <c r="E1371">
        <v>43</v>
      </c>
      <c r="F1371">
        <v>16</v>
      </c>
      <c r="G1371">
        <v>0</v>
      </c>
    </row>
    <row r="1372" spans="1:7" x14ac:dyDescent="0.25">
      <c r="A1372" t="s">
        <v>73</v>
      </c>
      <c r="B1372" t="s">
        <v>16</v>
      </c>
      <c r="C1372">
        <v>9</v>
      </c>
      <c r="D1372">
        <v>9</v>
      </c>
      <c r="E1372">
        <v>9</v>
      </c>
      <c r="F1372">
        <v>0</v>
      </c>
      <c r="G1372">
        <v>0</v>
      </c>
    </row>
    <row r="1373" spans="1:7" x14ac:dyDescent="0.25">
      <c r="A1373" s="5" t="s">
        <v>73</v>
      </c>
      <c r="B1373" s="5" t="s">
        <v>9</v>
      </c>
      <c r="C1373" s="5">
        <v>2</v>
      </c>
      <c r="D1373" s="5">
        <v>2</v>
      </c>
      <c r="E1373" s="5">
        <v>2</v>
      </c>
      <c r="F1373" s="5">
        <v>0</v>
      </c>
      <c r="G1373" s="5">
        <v>0</v>
      </c>
    </row>
    <row r="1374" spans="1:7" x14ac:dyDescent="0.25">
      <c r="A1374" t="s">
        <v>73</v>
      </c>
      <c r="B1374" t="s">
        <v>6</v>
      </c>
      <c r="C1374">
        <v>24</v>
      </c>
      <c r="D1374">
        <v>20</v>
      </c>
      <c r="E1374">
        <v>12</v>
      </c>
      <c r="F1374">
        <v>8</v>
      </c>
      <c r="G1374">
        <v>2</v>
      </c>
    </row>
    <row r="1375" spans="1:7" x14ac:dyDescent="0.25">
      <c r="A1375" t="s">
        <v>73</v>
      </c>
      <c r="B1375" t="s">
        <v>11</v>
      </c>
      <c r="C1375">
        <v>2</v>
      </c>
      <c r="D1375">
        <v>2</v>
      </c>
      <c r="E1375">
        <v>2</v>
      </c>
      <c r="F1375">
        <v>0</v>
      </c>
      <c r="G1375">
        <v>0</v>
      </c>
    </row>
    <row r="1376" spans="1:7" x14ac:dyDescent="0.25">
      <c r="A1376" t="s">
        <v>178</v>
      </c>
      <c r="B1376" t="s">
        <v>2</v>
      </c>
      <c r="C1376">
        <v>2</v>
      </c>
      <c r="D1376">
        <v>0</v>
      </c>
      <c r="E1376">
        <v>0</v>
      </c>
      <c r="F1376">
        <v>0</v>
      </c>
      <c r="G1376">
        <v>0</v>
      </c>
    </row>
    <row r="1377" spans="1:7" x14ac:dyDescent="0.25">
      <c r="A1377" t="s">
        <v>178</v>
      </c>
      <c r="B1377" t="s">
        <v>5</v>
      </c>
      <c r="C1377">
        <v>10</v>
      </c>
      <c r="D1377">
        <v>9</v>
      </c>
      <c r="E1377">
        <v>7</v>
      </c>
      <c r="F1377">
        <v>2</v>
      </c>
      <c r="G1377">
        <v>0</v>
      </c>
    </row>
    <row r="1378" spans="1:7" x14ac:dyDescent="0.25">
      <c r="A1378" t="s">
        <v>178</v>
      </c>
      <c r="B1378" t="s">
        <v>8</v>
      </c>
      <c r="C1378">
        <v>14</v>
      </c>
      <c r="D1378">
        <v>14</v>
      </c>
      <c r="E1378">
        <v>12</v>
      </c>
      <c r="F1378">
        <v>2</v>
      </c>
      <c r="G1378">
        <v>0</v>
      </c>
    </row>
    <row r="1379" spans="1:7" x14ac:dyDescent="0.25">
      <c r="A1379" t="s">
        <v>178</v>
      </c>
      <c r="B1379" t="s">
        <v>14</v>
      </c>
      <c r="C1379">
        <v>8</v>
      </c>
      <c r="D1379">
        <v>8</v>
      </c>
      <c r="E1379">
        <v>8</v>
      </c>
      <c r="F1379">
        <v>0</v>
      </c>
      <c r="G1379">
        <v>0</v>
      </c>
    </row>
    <row r="1380" spans="1:7" x14ac:dyDescent="0.25">
      <c r="A1380" t="s">
        <v>178</v>
      </c>
      <c r="B1380" t="s">
        <v>9</v>
      </c>
      <c r="C1380">
        <v>4</v>
      </c>
      <c r="D1380">
        <v>4</v>
      </c>
      <c r="E1380">
        <v>3</v>
      </c>
      <c r="F1380">
        <v>1</v>
      </c>
      <c r="G1380">
        <v>0</v>
      </c>
    </row>
    <row r="1381" spans="1:7" x14ac:dyDescent="0.25">
      <c r="A1381" t="s">
        <v>178</v>
      </c>
      <c r="B1381" t="s">
        <v>18</v>
      </c>
      <c r="C1381">
        <v>13</v>
      </c>
      <c r="D1381">
        <v>13</v>
      </c>
      <c r="E1381">
        <v>10</v>
      </c>
      <c r="F1381">
        <v>3</v>
      </c>
      <c r="G1381">
        <v>0</v>
      </c>
    </row>
    <row r="1382" spans="1:7" x14ac:dyDescent="0.25">
      <c r="A1382" t="s">
        <v>178</v>
      </c>
      <c r="B1382" t="s">
        <v>16</v>
      </c>
      <c r="C1382">
        <v>2</v>
      </c>
      <c r="D1382">
        <v>2</v>
      </c>
      <c r="E1382">
        <v>2</v>
      </c>
      <c r="F1382">
        <v>0</v>
      </c>
      <c r="G1382">
        <v>0</v>
      </c>
    </row>
    <row r="1383" spans="1:7" x14ac:dyDescent="0.25">
      <c r="A1383" t="s">
        <v>178</v>
      </c>
      <c r="B1383" t="s">
        <v>184</v>
      </c>
      <c r="C1383">
        <v>3</v>
      </c>
      <c r="D1383">
        <v>3</v>
      </c>
      <c r="E1383">
        <v>3</v>
      </c>
      <c r="F1383">
        <v>0</v>
      </c>
      <c r="G1383">
        <v>0</v>
      </c>
    </row>
    <row r="1384" spans="1:7" x14ac:dyDescent="0.25">
      <c r="A1384" t="s">
        <v>178</v>
      </c>
      <c r="B1384" t="s">
        <v>6</v>
      </c>
      <c r="C1384">
        <v>38</v>
      </c>
      <c r="D1384">
        <v>35</v>
      </c>
      <c r="E1384">
        <v>21</v>
      </c>
      <c r="F1384">
        <v>14</v>
      </c>
      <c r="G1384">
        <v>1</v>
      </c>
    </row>
    <row r="1385" spans="1:7" x14ac:dyDescent="0.25">
      <c r="A1385" t="s">
        <v>178</v>
      </c>
      <c r="B1385" t="s">
        <v>17</v>
      </c>
      <c r="C1385">
        <v>1</v>
      </c>
      <c r="D1385">
        <v>1</v>
      </c>
      <c r="E1385">
        <v>1</v>
      </c>
      <c r="F1385">
        <v>0</v>
      </c>
      <c r="G1385">
        <v>0</v>
      </c>
    </row>
    <row r="1386" spans="1:7" x14ac:dyDescent="0.25">
      <c r="A1386" t="s">
        <v>178</v>
      </c>
      <c r="B1386" t="s">
        <v>10</v>
      </c>
      <c r="C1386">
        <v>2</v>
      </c>
      <c r="D1386">
        <v>2</v>
      </c>
      <c r="E1386">
        <v>2</v>
      </c>
      <c r="F1386">
        <v>0</v>
      </c>
      <c r="G1386">
        <v>0</v>
      </c>
    </row>
    <row r="1387" spans="1:7" x14ac:dyDescent="0.25">
      <c r="A1387" s="5" t="s">
        <v>50</v>
      </c>
      <c r="B1387" s="5" t="s">
        <v>5</v>
      </c>
      <c r="C1387" s="5">
        <v>6</v>
      </c>
      <c r="D1387" s="5">
        <v>6</v>
      </c>
      <c r="E1387" s="5">
        <v>4</v>
      </c>
      <c r="F1387" s="5">
        <v>2</v>
      </c>
      <c r="G1387" s="5">
        <v>0</v>
      </c>
    </row>
    <row r="1388" spans="1:7" x14ac:dyDescent="0.25">
      <c r="A1388" s="5" t="s">
        <v>50</v>
      </c>
      <c r="B1388" s="5" t="s">
        <v>15</v>
      </c>
      <c r="C1388" s="5">
        <v>2</v>
      </c>
      <c r="D1388" s="5">
        <v>0</v>
      </c>
      <c r="E1388" s="5">
        <v>0</v>
      </c>
      <c r="F1388" s="5">
        <v>0</v>
      </c>
      <c r="G1388" s="5">
        <v>0</v>
      </c>
    </row>
    <row r="1389" spans="1:7" x14ac:dyDescent="0.25">
      <c r="A1389" t="s">
        <v>50</v>
      </c>
      <c r="B1389" t="s">
        <v>8</v>
      </c>
      <c r="C1389">
        <v>28</v>
      </c>
      <c r="D1389">
        <v>28</v>
      </c>
      <c r="E1389">
        <v>21</v>
      </c>
      <c r="F1389">
        <v>7</v>
      </c>
      <c r="G1389">
        <v>0</v>
      </c>
    </row>
    <row r="1390" spans="1:7" x14ac:dyDescent="0.25">
      <c r="A1390" s="5" t="s">
        <v>50</v>
      </c>
      <c r="B1390" s="5" t="s">
        <v>9</v>
      </c>
      <c r="C1390" s="5">
        <v>8</v>
      </c>
      <c r="D1390" s="5">
        <v>8</v>
      </c>
      <c r="E1390" s="5">
        <v>3</v>
      </c>
      <c r="F1390" s="5">
        <v>5</v>
      </c>
      <c r="G1390" s="5">
        <v>0</v>
      </c>
    </row>
    <row r="1391" spans="1:7" x14ac:dyDescent="0.25">
      <c r="A1391" t="s">
        <v>50</v>
      </c>
      <c r="B1391" t="s">
        <v>10</v>
      </c>
      <c r="C1391">
        <v>1</v>
      </c>
      <c r="D1391">
        <v>1</v>
      </c>
      <c r="E1391">
        <v>1</v>
      </c>
      <c r="F1391">
        <v>0</v>
      </c>
      <c r="G1391">
        <v>0</v>
      </c>
    </row>
    <row r="1392" spans="1:7" x14ac:dyDescent="0.25">
      <c r="A1392" t="s">
        <v>50</v>
      </c>
      <c r="B1392" t="s">
        <v>13</v>
      </c>
      <c r="C1392">
        <v>1</v>
      </c>
      <c r="D1392">
        <v>1</v>
      </c>
      <c r="E1392">
        <v>1</v>
      </c>
      <c r="F1392">
        <v>0</v>
      </c>
      <c r="G1392">
        <v>0</v>
      </c>
    </row>
    <row r="1393" spans="1:7" x14ac:dyDescent="0.25">
      <c r="A1393" t="s">
        <v>50</v>
      </c>
      <c r="B1393" t="s">
        <v>6</v>
      </c>
      <c r="C1393">
        <v>19</v>
      </c>
      <c r="D1393">
        <v>18</v>
      </c>
      <c r="E1393">
        <v>7</v>
      </c>
      <c r="F1393">
        <v>11</v>
      </c>
      <c r="G1393">
        <v>0</v>
      </c>
    </row>
    <row r="1394" spans="1:7" x14ac:dyDescent="0.25">
      <c r="A1394" t="s">
        <v>50</v>
      </c>
      <c r="B1394" t="s">
        <v>184</v>
      </c>
      <c r="C1394">
        <v>5</v>
      </c>
      <c r="D1394">
        <v>2</v>
      </c>
      <c r="E1394">
        <v>1</v>
      </c>
      <c r="F1394">
        <v>1</v>
      </c>
      <c r="G1394">
        <v>0</v>
      </c>
    </row>
    <row r="1395" spans="1:7" x14ac:dyDescent="0.25">
      <c r="A1395" t="s">
        <v>50</v>
      </c>
      <c r="B1395" t="s">
        <v>16</v>
      </c>
      <c r="C1395">
        <v>8</v>
      </c>
      <c r="D1395">
        <v>8</v>
      </c>
      <c r="E1395">
        <v>7</v>
      </c>
      <c r="F1395">
        <v>1</v>
      </c>
      <c r="G1395">
        <v>0</v>
      </c>
    </row>
    <row r="1396" spans="1:7" x14ac:dyDescent="0.25">
      <c r="A1396" t="s">
        <v>50</v>
      </c>
      <c r="B1396" t="s">
        <v>17</v>
      </c>
      <c r="C1396">
        <v>5</v>
      </c>
      <c r="D1396">
        <v>5</v>
      </c>
      <c r="E1396">
        <v>4</v>
      </c>
      <c r="F1396">
        <v>1</v>
      </c>
      <c r="G1396">
        <v>0</v>
      </c>
    </row>
    <row r="1397" spans="1:7" x14ac:dyDescent="0.25">
      <c r="A1397" t="s">
        <v>50</v>
      </c>
      <c r="B1397" t="s">
        <v>14</v>
      </c>
      <c r="C1397">
        <v>13</v>
      </c>
      <c r="D1397">
        <v>13</v>
      </c>
      <c r="E1397">
        <v>12</v>
      </c>
      <c r="F1397">
        <v>1</v>
      </c>
      <c r="G1397">
        <v>0</v>
      </c>
    </row>
    <row r="1398" spans="1:7" x14ac:dyDescent="0.25">
      <c r="A1398" t="s">
        <v>50</v>
      </c>
      <c r="B1398" t="s">
        <v>18</v>
      </c>
      <c r="C1398">
        <v>14</v>
      </c>
      <c r="D1398">
        <v>12</v>
      </c>
      <c r="E1398">
        <v>10</v>
      </c>
      <c r="F1398">
        <v>2</v>
      </c>
      <c r="G1398">
        <v>0</v>
      </c>
    </row>
    <row r="1399" spans="1:7" x14ac:dyDescent="0.25">
      <c r="A1399" t="s">
        <v>118</v>
      </c>
      <c r="B1399" t="s">
        <v>2</v>
      </c>
      <c r="C1399">
        <v>1</v>
      </c>
      <c r="D1399">
        <v>1</v>
      </c>
      <c r="E1399">
        <v>1</v>
      </c>
      <c r="F1399">
        <v>0</v>
      </c>
      <c r="G1399">
        <v>0</v>
      </c>
    </row>
    <row r="1400" spans="1:7" x14ac:dyDescent="0.25">
      <c r="A1400" t="s">
        <v>118</v>
      </c>
      <c r="B1400" t="s">
        <v>8</v>
      </c>
      <c r="C1400">
        <v>24</v>
      </c>
      <c r="D1400">
        <v>24</v>
      </c>
      <c r="E1400">
        <v>13</v>
      </c>
      <c r="F1400">
        <v>11</v>
      </c>
      <c r="G1400">
        <v>0</v>
      </c>
    </row>
    <row r="1401" spans="1:7" x14ac:dyDescent="0.25">
      <c r="A1401" t="s">
        <v>118</v>
      </c>
      <c r="B1401" t="s">
        <v>5</v>
      </c>
      <c r="C1401">
        <v>16</v>
      </c>
      <c r="D1401">
        <v>16</v>
      </c>
      <c r="E1401">
        <v>13</v>
      </c>
      <c r="F1401">
        <v>3</v>
      </c>
      <c r="G1401">
        <v>0</v>
      </c>
    </row>
    <row r="1402" spans="1:7" x14ac:dyDescent="0.25">
      <c r="A1402" t="s">
        <v>118</v>
      </c>
      <c r="B1402" t="s">
        <v>6</v>
      </c>
      <c r="C1402">
        <v>25</v>
      </c>
      <c r="D1402">
        <v>23</v>
      </c>
      <c r="E1402">
        <v>17</v>
      </c>
      <c r="F1402">
        <v>6</v>
      </c>
      <c r="G1402">
        <v>0</v>
      </c>
    </row>
    <row r="1403" spans="1:7" x14ac:dyDescent="0.25">
      <c r="A1403" t="s">
        <v>118</v>
      </c>
      <c r="B1403" t="s">
        <v>17</v>
      </c>
      <c r="C1403">
        <v>1</v>
      </c>
      <c r="D1403">
        <v>1</v>
      </c>
      <c r="E1403">
        <v>1</v>
      </c>
      <c r="F1403">
        <v>0</v>
      </c>
      <c r="G1403">
        <v>0</v>
      </c>
    </row>
    <row r="1404" spans="1:7" x14ac:dyDescent="0.25">
      <c r="A1404" s="5" t="s">
        <v>118</v>
      </c>
      <c r="B1404" s="5" t="s">
        <v>18</v>
      </c>
      <c r="C1404" s="5">
        <v>17</v>
      </c>
      <c r="D1404" s="5">
        <v>17</v>
      </c>
      <c r="E1404" s="5">
        <v>14</v>
      </c>
      <c r="F1404" s="5">
        <v>3</v>
      </c>
      <c r="G1404" s="5">
        <v>0</v>
      </c>
    </row>
    <row r="1405" spans="1:7" x14ac:dyDescent="0.25">
      <c r="A1405" t="s">
        <v>118</v>
      </c>
      <c r="B1405" t="s">
        <v>16</v>
      </c>
      <c r="C1405">
        <v>3</v>
      </c>
      <c r="D1405">
        <v>3</v>
      </c>
      <c r="E1405">
        <v>3</v>
      </c>
      <c r="F1405">
        <v>0</v>
      </c>
      <c r="G1405">
        <v>0</v>
      </c>
    </row>
    <row r="1406" spans="1:7" x14ac:dyDescent="0.25">
      <c r="A1406" t="s">
        <v>118</v>
      </c>
      <c r="B1406" t="s">
        <v>4</v>
      </c>
      <c r="C1406">
        <v>3</v>
      </c>
      <c r="D1406">
        <v>0</v>
      </c>
      <c r="E1406">
        <v>0</v>
      </c>
      <c r="F1406">
        <v>0</v>
      </c>
      <c r="G1406">
        <v>0</v>
      </c>
    </row>
    <row r="1407" spans="1:7" x14ac:dyDescent="0.25">
      <c r="A1407" s="5" t="s">
        <v>118</v>
      </c>
      <c r="B1407" s="5" t="s">
        <v>184</v>
      </c>
      <c r="C1407" s="5">
        <v>1</v>
      </c>
      <c r="D1407" s="5">
        <v>0</v>
      </c>
      <c r="E1407" s="5">
        <v>0</v>
      </c>
      <c r="F1407" s="5">
        <v>0</v>
      </c>
      <c r="G1407" s="5">
        <v>0</v>
      </c>
    </row>
    <row r="1408" spans="1:7" x14ac:dyDescent="0.25">
      <c r="A1408" s="5" t="s">
        <v>118</v>
      </c>
      <c r="B1408" s="5" t="s">
        <v>9</v>
      </c>
      <c r="C1408" s="5">
        <v>4</v>
      </c>
      <c r="D1408" s="5">
        <v>4</v>
      </c>
      <c r="E1408" s="5">
        <v>2</v>
      </c>
      <c r="F1408" s="5">
        <v>2</v>
      </c>
      <c r="G1408" s="5">
        <v>0</v>
      </c>
    </row>
    <row r="1409" spans="1:7" x14ac:dyDescent="0.25">
      <c r="A1409" s="5" t="s">
        <v>118</v>
      </c>
      <c r="B1409" s="5" t="s">
        <v>14</v>
      </c>
      <c r="C1409" s="5">
        <v>23</v>
      </c>
      <c r="D1409" s="5">
        <v>22</v>
      </c>
      <c r="E1409" s="5">
        <v>20</v>
      </c>
      <c r="F1409" s="5">
        <v>2</v>
      </c>
      <c r="G1409" s="5">
        <v>0</v>
      </c>
    </row>
    <row r="1410" spans="1:7" x14ac:dyDescent="0.25">
      <c r="A1410" t="s">
        <v>42</v>
      </c>
      <c r="B1410" t="s">
        <v>6</v>
      </c>
      <c r="C1410">
        <v>31</v>
      </c>
      <c r="D1410">
        <v>27</v>
      </c>
      <c r="E1410">
        <v>27</v>
      </c>
      <c r="F1410">
        <v>0</v>
      </c>
      <c r="G1410">
        <v>0</v>
      </c>
    </row>
    <row r="1411" spans="1:7" x14ac:dyDescent="0.25">
      <c r="A1411" t="s">
        <v>42</v>
      </c>
      <c r="B1411" t="s">
        <v>8</v>
      </c>
      <c r="C1411">
        <v>16</v>
      </c>
      <c r="D1411">
        <v>16</v>
      </c>
      <c r="E1411">
        <v>12</v>
      </c>
      <c r="F1411">
        <v>4</v>
      </c>
      <c r="G1411">
        <v>0</v>
      </c>
    </row>
    <row r="1412" spans="1:7" x14ac:dyDescent="0.25">
      <c r="A1412" s="5" t="s">
        <v>42</v>
      </c>
      <c r="B1412" s="5" t="s">
        <v>9</v>
      </c>
      <c r="C1412" s="5">
        <v>4</v>
      </c>
      <c r="D1412" s="5">
        <v>4</v>
      </c>
      <c r="E1412" s="5">
        <v>3</v>
      </c>
      <c r="F1412" s="5">
        <v>1</v>
      </c>
      <c r="G1412" s="5">
        <v>0</v>
      </c>
    </row>
    <row r="1413" spans="1:7" x14ac:dyDescent="0.25">
      <c r="A1413" t="s">
        <v>42</v>
      </c>
      <c r="B1413" t="s">
        <v>5</v>
      </c>
      <c r="C1413">
        <v>23</v>
      </c>
      <c r="D1413">
        <v>22</v>
      </c>
      <c r="E1413">
        <v>21</v>
      </c>
      <c r="F1413">
        <v>1</v>
      </c>
      <c r="G1413">
        <v>0</v>
      </c>
    </row>
    <row r="1414" spans="1:7" x14ac:dyDescent="0.25">
      <c r="A1414" t="s">
        <v>42</v>
      </c>
      <c r="B1414" t="s">
        <v>16</v>
      </c>
      <c r="C1414">
        <v>11</v>
      </c>
      <c r="D1414">
        <v>11</v>
      </c>
      <c r="E1414">
        <v>8</v>
      </c>
      <c r="F1414">
        <v>3</v>
      </c>
      <c r="G1414">
        <v>0</v>
      </c>
    </row>
    <row r="1415" spans="1:7" x14ac:dyDescent="0.25">
      <c r="A1415" t="s">
        <v>42</v>
      </c>
      <c r="B1415" t="s">
        <v>184</v>
      </c>
      <c r="C1415">
        <v>8</v>
      </c>
      <c r="D1415">
        <v>8</v>
      </c>
      <c r="E1415">
        <v>8</v>
      </c>
      <c r="F1415">
        <v>0</v>
      </c>
      <c r="G1415">
        <v>0</v>
      </c>
    </row>
    <row r="1416" spans="1:7" x14ac:dyDescent="0.25">
      <c r="A1416" t="s">
        <v>42</v>
      </c>
      <c r="B1416" t="s">
        <v>14</v>
      </c>
      <c r="C1416">
        <v>2</v>
      </c>
      <c r="D1416">
        <v>2</v>
      </c>
      <c r="E1416">
        <v>2</v>
      </c>
      <c r="F1416">
        <v>0</v>
      </c>
      <c r="G1416">
        <v>0</v>
      </c>
    </row>
    <row r="1417" spans="1:7" x14ac:dyDescent="0.25">
      <c r="A1417" t="s">
        <v>42</v>
      </c>
      <c r="B1417" t="s">
        <v>18</v>
      </c>
      <c r="C1417">
        <v>33</v>
      </c>
      <c r="D1417">
        <v>33</v>
      </c>
      <c r="E1417">
        <v>30</v>
      </c>
      <c r="F1417">
        <v>3</v>
      </c>
      <c r="G1417">
        <v>0</v>
      </c>
    </row>
    <row r="1418" spans="1:7" x14ac:dyDescent="0.25">
      <c r="A1418" t="s">
        <v>42</v>
      </c>
      <c r="B1418" t="s">
        <v>17</v>
      </c>
      <c r="C1418">
        <v>5</v>
      </c>
      <c r="D1418">
        <v>5</v>
      </c>
      <c r="E1418">
        <v>5</v>
      </c>
      <c r="F1418">
        <v>0</v>
      </c>
      <c r="G1418">
        <v>0</v>
      </c>
    </row>
    <row r="1419" spans="1:7" x14ac:dyDescent="0.25">
      <c r="A1419" t="s">
        <v>42</v>
      </c>
      <c r="B1419" t="s">
        <v>10</v>
      </c>
      <c r="C1419">
        <v>1</v>
      </c>
      <c r="D1419">
        <v>1</v>
      </c>
      <c r="E1419">
        <v>1</v>
      </c>
      <c r="F1419">
        <v>0</v>
      </c>
      <c r="G1419">
        <v>0</v>
      </c>
    </row>
    <row r="1420" spans="1:7" x14ac:dyDescent="0.25">
      <c r="A1420" s="5" t="s">
        <v>42</v>
      </c>
      <c r="B1420" s="5" t="s">
        <v>11</v>
      </c>
      <c r="C1420" s="5">
        <v>2</v>
      </c>
      <c r="D1420" s="5">
        <v>2</v>
      </c>
      <c r="E1420" s="5">
        <v>2</v>
      </c>
      <c r="F1420" s="5">
        <v>0</v>
      </c>
      <c r="G1420" s="5">
        <v>0</v>
      </c>
    </row>
    <row r="1421" spans="1:7" x14ac:dyDescent="0.25">
      <c r="A1421" t="s">
        <v>170</v>
      </c>
      <c r="B1421" t="s">
        <v>5</v>
      </c>
      <c r="C1421">
        <v>9</v>
      </c>
      <c r="D1421">
        <v>9</v>
      </c>
      <c r="E1421">
        <v>4</v>
      </c>
      <c r="F1421">
        <v>5</v>
      </c>
      <c r="G1421">
        <v>0</v>
      </c>
    </row>
    <row r="1422" spans="1:7" x14ac:dyDescent="0.25">
      <c r="A1422" s="5" t="s">
        <v>170</v>
      </c>
      <c r="B1422" s="5" t="s">
        <v>9</v>
      </c>
      <c r="C1422" s="5">
        <v>23</v>
      </c>
      <c r="D1422" s="5">
        <v>23</v>
      </c>
      <c r="E1422" s="5">
        <v>18</v>
      </c>
      <c r="F1422" s="5">
        <v>5</v>
      </c>
      <c r="G1422" s="5">
        <v>0</v>
      </c>
    </row>
    <row r="1423" spans="1:7" x14ac:dyDescent="0.25">
      <c r="A1423" t="s">
        <v>170</v>
      </c>
      <c r="B1423" t="s">
        <v>10</v>
      </c>
      <c r="C1423">
        <v>2</v>
      </c>
      <c r="D1423">
        <v>2</v>
      </c>
      <c r="E1423">
        <v>2</v>
      </c>
      <c r="F1423">
        <v>0</v>
      </c>
      <c r="G1423">
        <v>0</v>
      </c>
    </row>
    <row r="1424" spans="1:7" x14ac:dyDescent="0.25">
      <c r="A1424" t="s">
        <v>170</v>
      </c>
      <c r="B1424" t="s">
        <v>8</v>
      </c>
      <c r="C1424">
        <v>9</v>
      </c>
      <c r="D1424">
        <v>9</v>
      </c>
      <c r="E1424">
        <v>4</v>
      </c>
      <c r="F1424">
        <v>5</v>
      </c>
      <c r="G1424">
        <v>0</v>
      </c>
    </row>
    <row r="1425" spans="1:7" x14ac:dyDescent="0.25">
      <c r="A1425" t="s">
        <v>170</v>
      </c>
      <c r="B1425" t="s">
        <v>4</v>
      </c>
      <c r="C1425">
        <v>1</v>
      </c>
      <c r="D1425">
        <v>0</v>
      </c>
      <c r="E1425">
        <v>0</v>
      </c>
      <c r="F1425">
        <v>0</v>
      </c>
      <c r="G1425">
        <v>0</v>
      </c>
    </row>
    <row r="1426" spans="1:7" x14ac:dyDescent="0.25">
      <c r="A1426" t="s">
        <v>170</v>
      </c>
      <c r="B1426" t="s">
        <v>17</v>
      </c>
      <c r="C1426">
        <v>4</v>
      </c>
      <c r="D1426">
        <v>4</v>
      </c>
      <c r="E1426">
        <v>4</v>
      </c>
      <c r="F1426">
        <v>0</v>
      </c>
      <c r="G1426">
        <v>0</v>
      </c>
    </row>
    <row r="1427" spans="1:7" x14ac:dyDescent="0.25">
      <c r="A1427" t="s">
        <v>170</v>
      </c>
      <c r="B1427" t="s">
        <v>6</v>
      </c>
      <c r="C1427">
        <v>17</v>
      </c>
      <c r="D1427">
        <v>17</v>
      </c>
      <c r="E1427">
        <v>10</v>
      </c>
      <c r="F1427">
        <v>7</v>
      </c>
      <c r="G1427">
        <v>0</v>
      </c>
    </row>
    <row r="1428" spans="1:7" x14ac:dyDescent="0.25">
      <c r="A1428" s="5" t="s">
        <v>170</v>
      </c>
      <c r="B1428" s="5" t="s">
        <v>18</v>
      </c>
      <c r="C1428" s="5">
        <v>18</v>
      </c>
      <c r="D1428" s="5">
        <v>18</v>
      </c>
      <c r="E1428" s="5">
        <v>14</v>
      </c>
      <c r="F1428" s="5">
        <v>4</v>
      </c>
      <c r="G1428" s="5">
        <v>0</v>
      </c>
    </row>
    <row r="1429" spans="1:7" x14ac:dyDescent="0.25">
      <c r="A1429" t="s">
        <v>170</v>
      </c>
      <c r="B1429" t="s">
        <v>14</v>
      </c>
      <c r="C1429">
        <v>4</v>
      </c>
      <c r="D1429">
        <v>4</v>
      </c>
      <c r="E1429">
        <v>4</v>
      </c>
      <c r="F1429">
        <v>0</v>
      </c>
      <c r="G1429">
        <v>0</v>
      </c>
    </row>
    <row r="1430" spans="1:7" x14ac:dyDescent="0.25">
      <c r="A1430" s="5" t="s">
        <v>170</v>
      </c>
      <c r="B1430" s="5" t="s">
        <v>184</v>
      </c>
      <c r="C1430" s="5">
        <v>18</v>
      </c>
      <c r="D1430" s="5">
        <v>18</v>
      </c>
      <c r="E1430" s="5">
        <v>18</v>
      </c>
      <c r="F1430" s="5">
        <v>0</v>
      </c>
      <c r="G1430" s="5">
        <v>0</v>
      </c>
    </row>
    <row r="1431" spans="1:7" x14ac:dyDescent="0.25">
      <c r="A1431" t="s">
        <v>170</v>
      </c>
      <c r="B1431" t="s">
        <v>15</v>
      </c>
      <c r="C1431">
        <v>4</v>
      </c>
      <c r="D1431">
        <v>2</v>
      </c>
      <c r="E1431">
        <v>1</v>
      </c>
      <c r="F1431">
        <v>1</v>
      </c>
      <c r="G1431">
        <v>0</v>
      </c>
    </row>
    <row r="1432" spans="1:7" x14ac:dyDescent="0.25">
      <c r="A1432" s="5" t="s">
        <v>170</v>
      </c>
      <c r="B1432" s="5" t="s">
        <v>16</v>
      </c>
      <c r="C1432" s="5">
        <v>4</v>
      </c>
      <c r="D1432" s="5">
        <v>4</v>
      </c>
      <c r="E1432" s="5">
        <v>4</v>
      </c>
      <c r="F1432" s="5">
        <v>0</v>
      </c>
      <c r="G1432" s="5">
        <v>0</v>
      </c>
    </row>
    <row r="1433" spans="1:7" x14ac:dyDescent="0.25">
      <c r="A1433" t="s">
        <v>170</v>
      </c>
      <c r="B1433" t="s">
        <v>11</v>
      </c>
      <c r="C1433">
        <v>1</v>
      </c>
      <c r="D1433">
        <v>1</v>
      </c>
      <c r="E1433">
        <v>0</v>
      </c>
      <c r="F1433">
        <v>1</v>
      </c>
      <c r="G1433">
        <v>0</v>
      </c>
    </row>
    <row r="1434" spans="1:7" x14ac:dyDescent="0.25">
      <c r="A1434" t="s">
        <v>120</v>
      </c>
      <c r="B1434" t="s">
        <v>8</v>
      </c>
      <c r="C1434">
        <v>10</v>
      </c>
      <c r="D1434">
        <v>8</v>
      </c>
      <c r="E1434">
        <v>7</v>
      </c>
      <c r="F1434">
        <v>1</v>
      </c>
      <c r="G1434">
        <v>0</v>
      </c>
    </row>
    <row r="1435" spans="1:7" x14ac:dyDescent="0.25">
      <c r="A1435" t="s">
        <v>120</v>
      </c>
      <c r="B1435" t="s">
        <v>6</v>
      </c>
      <c r="C1435">
        <v>16</v>
      </c>
      <c r="D1435">
        <v>14</v>
      </c>
      <c r="E1435">
        <v>11</v>
      </c>
      <c r="F1435">
        <v>3</v>
      </c>
      <c r="G1435">
        <v>0</v>
      </c>
    </row>
    <row r="1436" spans="1:7" x14ac:dyDescent="0.25">
      <c r="A1436" t="s">
        <v>120</v>
      </c>
      <c r="B1436" t="s">
        <v>11</v>
      </c>
      <c r="C1436">
        <v>1</v>
      </c>
      <c r="D1436">
        <v>1</v>
      </c>
      <c r="E1436">
        <v>1</v>
      </c>
      <c r="F1436">
        <v>0</v>
      </c>
      <c r="G1436">
        <v>0</v>
      </c>
    </row>
    <row r="1437" spans="1:7" x14ac:dyDescent="0.25">
      <c r="A1437" t="s">
        <v>120</v>
      </c>
      <c r="B1437" t="s">
        <v>18</v>
      </c>
      <c r="C1437">
        <v>16</v>
      </c>
      <c r="D1437">
        <v>15</v>
      </c>
      <c r="E1437">
        <v>14</v>
      </c>
      <c r="F1437">
        <v>1</v>
      </c>
      <c r="G1437">
        <v>0</v>
      </c>
    </row>
    <row r="1438" spans="1:7" x14ac:dyDescent="0.25">
      <c r="A1438" t="s">
        <v>120</v>
      </c>
      <c r="B1438" t="s">
        <v>4</v>
      </c>
      <c r="C1438">
        <v>2</v>
      </c>
      <c r="D1438">
        <v>0</v>
      </c>
      <c r="E1438">
        <v>0</v>
      </c>
      <c r="F1438">
        <v>0</v>
      </c>
      <c r="G1438">
        <v>0</v>
      </c>
    </row>
    <row r="1439" spans="1:7" x14ac:dyDescent="0.25">
      <c r="A1439" t="s">
        <v>120</v>
      </c>
      <c r="B1439" t="s">
        <v>15</v>
      </c>
      <c r="C1439">
        <v>1</v>
      </c>
      <c r="D1439">
        <v>0</v>
      </c>
      <c r="E1439">
        <v>0</v>
      </c>
      <c r="F1439">
        <v>0</v>
      </c>
      <c r="G1439">
        <v>0</v>
      </c>
    </row>
    <row r="1440" spans="1:7" x14ac:dyDescent="0.25">
      <c r="A1440" t="s">
        <v>120</v>
      </c>
      <c r="B1440" t="s">
        <v>5</v>
      </c>
      <c r="C1440">
        <v>13</v>
      </c>
      <c r="D1440">
        <v>10</v>
      </c>
      <c r="E1440">
        <v>8</v>
      </c>
      <c r="F1440">
        <v>2</v>
      </c>
      <c r="G1440">
        <v>0</v>
      </c>
    </row>
    <row r="1441" spans="1:7" x14ac:dyDescent="0.25">
      <c r="A1441" s="5" t="s">
        <v>120</v>
      </c>
      <c r="B1441" s="5" t="s">
        <v>9</v>
      </c>
      <c r="C1441" s="5">
        <v>6</v>
      </c>
      <c r="D1441" s="5">
        <v>4</v>
      </c>
      <c r="E1441" s="5">
        <v>3</v>
      </c>
      <c r="F1441" s="5">
        <v>1</v>
      </c>
      <c r="G1441" s="5">
        <v>0</v>
      </c>
    </row>
    <row r="1442" spans="1:7" x14ac:dyDescent="0.25">
      <c r="A1442" s="5" t="s">
        <v>120</v>
      </c>
      <c r="B1442" s="5" t="s">
        <v>2</v>
      </c>
      <c r="C1442" s="5">
        <v>1</v>
      </c>
      <c r="D1442" s="5">
        <v>1</v>
      </c>
      <c r="E1442" s="5">
        <v>1</v>
      </c>
      <c r="F1442" s="5">
        <v>0</v>
      </c>
      <c r="G1442" s="5">
        <v>0</v>
      </c>
    </row>
    <row r="1443" spans="1:7" x14ac:dyDescent="0.25">
      <c r="A1443" t="s">
        <v>120</v>
      </c>
      <c r="B1443" t="s">
        <v>14</v>
      </c>
      <c r="C1443">
        <v>6</v>
      </c>
      <c r="D1443">
        <v>6</v>
      </c>
      <c r="E1443">
        <v>6</v>
      </c>
      <c r="F1443">
        <v>0</v>
      </c>
      <c r="G1443">
        <v>0</v>
      </c>
    </row>
    <row r="1444" spans="1:7" x14ac:dyDescent="0.25">
      <c r="A1444" t="s">
        <v>167</v>
      </c>
      <c r="B1444" t="s">
        <v>5</v>
      </c>
      <c r="C1444">
        <v>9</v>
      </c>
      <c r="D1444">
        <v>8</v>
      </c>
      <c r="E1444">
        <v>8</v>
      </c>
      <c r="F1444">
        <v>0</v>
      </c>
      <c r="G1444">
        <v>0</v>
      </c>
    </row>
    <row r="1445" spans="1:7" x14ac:dyDescent="0.25">
      <c r="A1445" t="s">
        <v>167</v>
      </c>
      <c r="B1445" t="s">
        <v>2</v>
      </c>
      <c r="C1445">
        <v>1</v>
      </c>
      <c r="D1445">
        <v>1</v>
      </c>
      <c r="E1445">
        <v>1</v>
      </c>
      <c r="F1445">
        <v>0</v>
      </c>
      <c r="G1445">
        <v>0</v>
      </c>
    </row>
    <row r="1446" spans="1:7" x14ac:dyDescent="0.25">
      <c r="A1446" t="s">
        <v>167</v>
      </c>
      <c r="B1446" t="s">
        <v>6</v>
      </c>
      <c r="C1446">
        <v>15</v>
      </c>
      <c r="D1446">
        <v>14</v>
      </c>
      <c r="E1446">
        <v>10</v>
      </c>
      <c r="F1446">
        <v>4</v>
      </c>
      <c r="G1446">
        <v>0</v>
      </c>
    </row>
    <row r="1447" spans="1:7" x14ac:dyDescent="0.25">
      <c r="A1447" s="5" t="s">
        <v>167</v>
      </c>
      <c r="B1447" s="5" t="s">
        <v>8</v>
      </c>
      <c r="C1447" s="5">
        <v>40</v>
      </c>
      <c r="D1447" s="5">
        <v>37</v>
      </c>
      <c r="E1447" s="5">
        <v>36</v>
      </c>
      <c r="F1447" s="5">
        <v>1</v>
      </c>
      <c r="G1447" s="5">
        <v>0</v>
      </c>
    </row>
    <row r="1448" spans="1:7" x14ac:dyDescent="0.25">
      <c r="A1448" t="s">
        <v>167</v>
      </c>
      <c r="B1448" t="s">
        <v>9</v>
      </c>
      <c r="C1448">
        <v>8</v>
      </c>
      <c r="D1448">
        <v>8</v>
      </c>
      <c r="E1448">
        <v>8</v>
      </c>
      <c r="F1448">
        <v>0</v>
      </c>
      <c r="G1448">
        <v>0</v>
      </c>
    </row>
    <row r="1449" spans="1:7" x14ac:dyDescent="0.25">
      <c r="A1449" t="s">
        <v>167</v>
      </c>
      <c r="B1449" t="s">
        <v>16</v>
      </c>
      <c r="C1449">
        <v>5</v>
      </c>
      <c r="D1449">
        <v>5</v>
      </c>
      <c r="E1449">
        <v>5</v>
      </c>
      <c r="F1449">
        <v>0</v>
      </c>
      <c r="G1449">
        <v>0</v>
      </c>
    </row>
    <row r="1450" spans="1:7" x14ac:dyDescent="0.25">
      <c r="A1450" t="s">
        <v>167</v>
      </c>
      <c r="B1450" t="s">
        <v>14</v>
      </c>
      <c r="C1450">
        <v>3</v>
      </c>
      <c r="D1450">
        <v>3</v>
      </c>
      <c r="E1450">
        <v>3</v>
      </c>
      <c r="F1450">
        <v>0</v>
      </c>
      <c r="G1450">
        <v>0</v>
      </c>
    </row>
    <row r="1451" spans="1:7" x14ac:dyDescent="0.25">
      <c r="A1451" t="s">
        <v>167</v>
      </c>
      <c r="B1451" t="s">
        <v>18</v>
      </c>
      <c r="C1451">
        <v>26</v>
      </c>
      <c r="D1451">
        <v>26</v>
      </c>
      <c r="E1451">
        <v>26</v>
      </c>
      <c r="F1451">
        <v>0</v>
      </c>
      <c r="G1451">
        <v>0</v>
      </c>
    </row>
    <row r="1452" spans="1:7" x14ac:dyDescent="0.25">
      <c r="A1452" t="s">
        <v>43</v>
      </c>
      <c r="B1452" t="s">
        <v>10</v>
      </c>
      <c r="C1452">
        <v>2</v>
      </c>
      <c r="D1452">
        <v>2</v>
      </c>
      <c r="E1452">
        <v>0</v>
      </c>
      <c r="F1452">
        <v>2</v>
      </c>
      <c r="G1452">
        <v>0</v>
      </c>
    </row>
    <row r="1453" spans="1:7" x14ac:dyDescent="0.25">
      <c r="A1453" t="s">
        <v>43</v>
      </c>
      <c r="B1453" t="s">
        <v>2</v>
      </c>
      <c r="C1453">
        <v>4</v>
      </c>
      <c r="D1453">
        <v>3</v>
      </c>
      <c r="E1453">
        <v>2</v>
      </c>
      <c r="F1453">
        <v>1</v>
      </c>
      <c r="G1453">
        <v>0</v>
      </c>
    </row>
    <row r="1454" spans="1:7" x14ac:dyDescent="0.25">
      <c r="A1454" s="5" t="s">
        <v>43</v>
      </c>
      <c r="B1454" s="5" t="s">
        <v>6</v>
      </c>
      <c r="C1454" s="5">
        <v>13</v>
      </c>
      <c r="D1454" s="5">
        <v>9</v>
      </c>
      <c r="E1454" s="5">
        <v>8</v>
      </c>
      <c r="F1454" s="5">
        <v>1</v>
      </c>
      <c r="G1454" s="5">
        <v>0</v>
      </c>
    </row>
    <row r="1455" spans="1:7" x14ac:dyDescent="0.25">
      <c r="A1455" s="5" t="s">
        <v>43</v>
      </c>
      <c r="B1455" s="5" t="s">
        <v>16</v>
      </c>
      <c r="C1455" s="5">
        <v>5</v>
      </c>
      <c r="D1455" s="5">
        <v>5</v>
      </c>
      <c r="E1455" s="5">
        <v>5</v>
      </c>
      <c r="F1455" s="5">
        <v>0</v>
      </c>
      <c r="G1455" s="5">
        <v>0</v>
      </c>
    </row>
    <row r="1456" spans="1:7" x14ac:dyDescent="0.25">
      <c r="A1456" t="s">
        <v>43</v>
      </c>
      <c r="B1456" t="s">
        <v>5</v>
      </c>
      <c r="C1456">
        <v>8</v>
      </c>
      <c r="D1456">
        <v>8</v>
      </c>
      <c r="E1456">
        <v>3</v>
      </c>
      <c r="F1456">
        <v>5</v>
      </c>
      <c r="G1456">
        <v>0</v>
      </c>
    </row>
    <row r="1457" spans="1:7" x14ac:dyDescent="0.25">
      <c r="A1457" t="s">
        <v>43</v>
      </c>
      <c r="B1457" t="s">
        <v>8</v>
      </c>
      <c r="C1457">
        <v>63</v>
      </c>
      <c r="D1457">
        <v>62</v>
      </c>
      <c r="E1457">
        <v>58</v>
      </c>
      <c r="F1457">
        <v>4</v>
      </c>
      <c r="G1457">
        <v>0</v>
      </c>
    </row>
    <row r="1458" spans="1:7" x14ac:dyDescent="0.25">
      <c r="A1458" s="5" t="s">
        <v>43</v>
      </c>
      <c r="B1458" s="5" t="s">
        <v>14</v>
      </c>
      <c r="C1458" s="5">
        <v>32</v>
      </c>
      <c r="D1458" s="5">
        <v>32</v>
      </c>
      <c r="E1458" s="5">
        <v>32</v>
      </c>
      <c r="F1458" s="5">
        <v>0</v>
      </c>
      <c r="G1458" s="5">
        <v>0</v>
      </c>
    </row>
    <row r="1459" spans="1:7" x14ac:dyDescent="0.25">
      <c r="A1459" s="5" t="s">
        <v>43</v>
      </c>
      <c r="B1459" s="5" t="s">
        <v>4</v>
      </c>
      <c r="C1459" s="5">
        <v>1</v>
      </c>
      <c r="D1459" s="5">
        <v>0</v>
      </c>
      <c r="E1459" s="5">
        <v>0</v>
      </c>
      <c r="F1459" s="5">
        <v>0</v>
      </c>
      <c r="G1459" s="5">
        <v>0</v>
      </c>
    </row>
    <row r="1460" spans="1:7" x14ac:dyDescent="0.25">
      <c r="A1460" t="s">
        <v>43</v>
      </c>
      <c r="B1460" t="s">
        <v>18</v>
      </c>
      <c r="C1460">
        <v>31</v>
      </c>
      <c r="D1460">
        <v>31</v>
      </c>
      <c r="E1460">
        <v>31</v>
      </c>
      <c r="F1460">
        <v>0</v>
      </c>
      <c r="G1460">
        <v>0</v>
      </c>
    </row>
    <row r="1461" spans="1:7" x14ac:dyDescent="0.25">
      <c r="A1461" s="5" t="s">
        <v>43</v>
      </c>
      <c r="B1461" s="5" t="s">
        <v>15</v>
      </c>
      <c r="C1461" s="5">
        <v>3</v>
      </c>
      <c r="D1461" s="5">
        <v>2</v>
      </c>
      <c r="E1461" s="5">
        <v>2</v>
      </c>
      <c r="F1461" s="5">
        <v>0</v>
      </c>
      <c r="G1461" s="5">
        <v>0</v>
      </c>
    </row>
    <row r="1462" spans="1:7" x14ac:dyDescent="0.25">
      <c r="A1462" t="s">
        <v>171</v>
      </c>
      <c r="B1462" t="s">
        <v>9</v>
      </c>
      <c r="C1462">
        <v>6</v>
      </c>
      <c r="D1462">
        <v>6</v>
      </c>
      <c r="E1462">
        <v>6</v>
      </c>
      <c r="F1462">
        <v>0</v>
      </c>
      <c r="G1462">
        <v>0</v>
      </c>
    </row>
    <row r="1463" spans="1:7" x14ac:dyDescent="0.25">
      <c r="A1463" t="s">
        <v>171</v>
      </c>
      <c r="B1463" t="s">
        <v>8</v>
      </c>
      <c r="C1463">
        <v>19</v>
      </c>
      <c r="D1463">
        <v>19</v>
      </c>
      <c r="E1463">
        <v>12</v>
      </c>
      <c r="F1463">
        <v>7</v>
      </c>
      <c r="G1463">
        <v>0</v>
      </c>
    </row>
    <row r="1464" spans="1:7" x14ac:dyDescent="0.25">
      <c r="A1464" t="s">
        <v>171</v>
      </c>
      <c r="B1464" t="s">
        <v>2</v>
      </c>
      <c r="C1464">
        <v>4</v>
      </c>
      <c r="D1464">
        <v>4</v>
      </c>
      <c r="E1464">
        <v>2</v>
      </c>
      <c r="F1464">
        <v>2</v>
      </c>
      <c r="G1464">
        <v>0</v>
      </c>
    </row>
    <row r="1465" spans="1:7" x14ac:dyDescent="0.25">
      <c r="A1465" s="5" t="s">
        <v>171</v>
      </c>
      <c r="B1465" s="5" t="s">
        <v>10</v>
      </c>
      <c r="C1465" s="5">
        <v>2</v>
      </c>
      <c r="D1465" s="5">
        <v>2</v>
      </c>
      <c r="E1465" s="5">
        <v>2</v>
      </c>
      <c r="F1465" s="5">
        <v>0</v>
      </c>
      <c r="G1465" s="5">
        <v>0</v>
      </c>
    </row>
    <row r="1466" spans="1:7" x14ac:dyDescent="0.25">
      <c r="A1466" t="s">
        <v>171</v>
      </c>
      <c r="B1466" t="s">
        <v>17</v>
      </c>
      <c r="C1466">
        <v>6</v>
      </c>
      <c r="D1466">
        <v>6</v>
      </c>
      <c r="E1466">
        <v>6</v>
      </c>
      <c r="F1466">
        <v>0</v>
      </c>
      <c r="G1466">
        <v>0</v>
      </c>
    </row>
    <row r="1467" spans="1:7" x14ac:dyDescent="0.25">
      <c r="A1467" t="s">
        <v>171</v>
      </c>
      <c r="B1467" t="s">
        <v>5</v>
      </c>
      <c r="C1467">
        <v>10</v>
      </c>
      <c r="D1467">
        <v>10</v>
      </c>
      <c r="E1467">
        <v>10</v>
      </c>
      <c r="F1467">
        <v>0</v>
      </c>
      <c r="G1467">
        <v>0</v>
      </c>
    </row>
    <row r="1468" spans="1:7" x14ac:dyDescent="0.25">
      <c r="A1468" s="5" t="s">
        <v>171</v>
      </c>
      <c r="B1468" s="5" t="s">
        <v>13</v>
      </c>
      <c r="C1468" s="5">
        <v>1</v>
      </c>
      <c r="D1468" s="5">
        <v>1</v>
      </c>
      <c r="E1468" s="5">
        <v>1</v>
      </c>
      <c r="F1468" s="5">
        <v>0</v>
      </c>
      <c r="G1468" s="5">
        <v>0</v>
      </c>
    </row>
    <row r="1469" spans="1:7" x14ac:dyDescent="0.25">
      <c r="A1469" t="s">
        <v>171</v>
      </c>
      <c r="B1469" t="s">
        <v>18</v>
      </c>
      <c r="C1469">
        <v>25</v>
      </c>
      <c r="D1469">
        <v>24</v>
      </c>
      <c r="E1469">
        <v>20</v>
      </c>
      <c r="F1469">
        <v>4</v>
      </c>
      <c r="G1469">
        <v>0</v>
      </c>
    </row>
    <row r="1470" spans="1:7" x14ac:dyDescent="0.25">
      <c r="A1470" s="5" t="s">
        <v>171</v>
      </c>
      <c r="B1470" s="5" t="s">
        <v>14</v>
      </c>
      <c r="C1470" s="5">
        <v>6</v>
      </c>
      <c r="D1470" s="5">
        <v>6</v>
      </c>
      <c r="E1470" s="5">
        <v>6</v>
      </c>
      <c r="F1470" s="5">
        <v>0</v>
      </c>
      <c r="G1470" s="5">
        <v>0</v>
      </c>
    </row>
    <row r="1471" spans="1:7" x14ac:dyDescent="0.25">
      <c r="A1471" t="s">
        <v>171</v>
      </c>
      <c r="B1471" t="s">
        <v>11</v>
      </c>
      <c r="C1471">
        <v>1</v>
      </c>
      <c r="D1471">
        <v>0</v>
      </c>
      <c r="E1471">
        <v>0</v>
      </c>
      <c r="F1471">
        <v>0</v>
      </c>
      <c r="G1471">
        <v>0</v>
      </c>
    </row>
    <row r="1472" spans="1:7" x14ac:dyDescent="0.25">
      <c r="A1472" t="s">
        <v>171</v>
      </c>
      <c r="B1472" t="s">
        <v>15</v>
      </c>
      <c r="C1472">
        <v>6</v>
      </c>
      <c r="D1472">
        <v>6</v>
      </c>
      <c r="E1472">
        <v>3</v>
      </c>
      <c r="F1472">
        <v>3</v>
      </c>
      <c r="G1472">
        <v>0</v>
      </c>
    </row>
    <row r="1473" spans="1:7" x14ac:dyDescent="0.25">
      <c r="A1473" t="s">
        <v>171</v>
      </c>
      <c r="B1473" t="s">
        <v>6</v>
      </c>
      <c r="C1473">
        <v>16</v>
      </c>
      <c r="D1473">
        <v>16</v>
      </c>
      <c r="E1473">
        <v>14</v>
      </c>
      <c r="F1473">
        <v>2</v>
      </c>
      <c r="G1473">
        <v>0</v>
      </c>
    </row>
    <row r="1474" spans="1:7" x14ac:dyDescent="0.25">
      <c r="A1474" t="s">
        <v>171</v>
      </c>
      <c r="B1474" t="s">
        <v>16</v>
      </c>
      <c r="C1474">
        <v>9</v>
      </c>
      <c r="D1474">
        <v>9</v>
      </c>
      <c r="E1474">
        <v>8</v>
      </c>
      <c r="F1474">
        <v>1</v>
      </c>
      <c r="G1474">
        <v>0</v>
      </c>
    </row>
    <row r="1475" spans="1:7" x14ac:dyDescent="0.25">
      <c r="A1475" s="5" t="s">
        <v>171</v>
      </c>
      <c r="B1475" s="5" t="s">
        <v>184</v>
      </c>
      <c r="C1475" s="5">
        <v>12</v>
      </c>
      <c r="D1475" s="5">
        <v>11</v>
      </c>
      <c r="E1475" s="5">
        <v>11</v>
      </c>
      <c r="F1475" s="5">
        <v>0</v>
      </c>
      <c r="G1475" s="5">
        <v>0</v>
      </c>
    </row>
    <row r="1476" spans="1:7" x14ac:dyDescent="0.25">
      <c r="A1476" s="5" t="s">
        <v>149</v>
      </c>
      <c r="B1476" s="5" t="s">
        <v>2</v>
      </c>
      <c r="C1476" s="5">
        <v>3</v>
      </c>
      <c r="D1476" s="5">
        <v>3</v>
      </c>
      <c r="E1476" s="5">
        <v>3</v>
      </c>
      <c r="F1476" s="5">
        <v>0</v>
      </c>
      <c r="G1476" s="5">
        <v>0</v>
      </c>
    </row>
    <row r="1477" spans="1:7" x14ac:dyDescent="0.25">
      <c r="A1477" t="s">
        <v>149</v>
      </c>
      <c r="B1477" t="s">
        <v>6</v>
      </c>
      <c r="C1477">
        <v>12</v>
      </c>
      <c r="D1477">
        <v>11</v>
      </c>
      <c r="E1477">
        <v>10</v>
      </c>
      <c r="F1477">
        <v>1</v>
      </c>
      <c r="G1477">
        <v>0</v>
      </c>
    </row>
    <row r="1478" spans="1:7" x14ac:dyDescent="0.25">
      <c r="A1478" t="s">
        <v>149</v>
      </c>
      <c r="B1478" t="s">
        <v>10</v>
      </c>
      <c r="C1478">
        <v>1</v>
      </c>
      <c r="D1478">
        <v>1</v>
      </c>
      <c r="E1478">
        <v>1</v>
      </c>
      <c r="F1478">
        <v>0</v>
      </c>
      <c r="G1478">
        <v>0</v>
      </c>
    </row>
    <row r="1479" spans="1:7" x14ac:dyDescent="0.25">
      <c r="A1479" t="s">
        <v>149</v>
      </c>
      <c r="B1479" t="s">
        <v>8</v>
      </c>
      <c r="C1479">
        <v>35</v>
      </c>
      <c r="D1479">
        <v>31</v>
      </c>
      <c r="E1479">
        <v>26</v>
      </c>
      <c r="F1479">
        <v>5</v>
      </c>
      <c r="G1479">
        <v>0</v>
      </c>
    </row>
    <row r="1480" spans="1:7" x14ac:dyDescent="0.25">
      <c r="A1480" t="s">
        <v>149</v>
      </c>
      <c r="B1480" t="s">
        <v>9</v>
      </c>
      <c r="C1480">
        <v>9</v>
      </c>
      <c r="D1480">
        <v>9</v>
      </c>
      <c r="E1480">
        <v>9</v>
      </c>
      <c r="F1480">
        <v>0</v>
      </c>
      <c r="G1480">
        <v>0</v>
      </c>
    </row>
    <row r="1481" spans="1:7" x14ac:dyDescent="0.25">
      <c r="A1481" t="s">
        <v>149</v>
      </c>
      <c r="B1481" t="s">
        <v>5</v>
      </c>
      <c r="C1481">
        <v>9</v>
      </c>
      <c r="D1481">
        <v>8</v>
      </c>
      <c r="E1481">
        <v>8</v>
      </c>
      <c r="F1481">
        <v>0</v>
      </c>
      <c r="G1481">
        <v>0</v>
      </c>
    </row>
    <row r="1482" spans="1:7" x14ac:dyDescent="0.25">
      <c r="A1482" t="s">
        <v>149</v>
      </c>
      <c r="B1482" t="s">
        <v>14</v>
      </c>
      <c r="C1482">
        <v>13</v>
      </c>
      <c r="D1482">
        <v>13</v>
      </c>
      <c r="E1482">
        <v>13</v>
      </c>
      <c r="F1482">
        <v>0</v>
      </c>
      <c r="G1482">
        <v>0</v>
      </c>
    </row>
    <row r="1483" spans="1:7" x14ac:dyDescent="0.25">
      <c r="A1483" t="s">
        <v>149</v>
      </c>
      <c r="B1483" t="s">
        <v>13</v>
      </c>
      <c r="C1483">
        <v>1</v>
      </c>
      <c r="D1483">
        <v>1</v>
      </c>
      <c r="E1483">
        <v>1</v>
      </c>
      <c r="F1483">
        <v>0</v>
      </c>
      <c r="G1483">
        <v>0</v>
      </c>
    </row>
    <row r="1484" spans="1:7" x14ac:dyDescent="0.25">
      <c r="A1484" s="5" t="s">
        <v>149</v>
      </c>
      <c r="B1484" s="5" t="s">
        <v>16</v>
      </c>
      <c r="C1484" s="5">
        <v>2</v>
      </c>
      <c r="D1484" s="5">
        <v>2</v>
      </c>
      <c r="E1484" s="5">
        <v>2</v>
      </c>
      <c r="F1484" s="5">
        <v>0</v>
      </c>
      <c r="G1484" s="5">
        <v>0</v>
      </c>
    </row>
    <row r="1485" spans="1:7" x14ac:dyDescent="0.25">
      <c r="A1485" t="s">
        <v>149</v>
      </c>
      <c r="B1485" t="s">
        <v>18</v>
      </c>
      <c r="C1485">
        <v>17</v>
      </c>
      <c r="D1485">
        <v>17</v>
      </c>
      <c r="E1485">
        <v>17</v>
      </c>
      <c r="F1485">
        <v>0</v>
      </c>
      <c r="G1485">
        <v>0</v>
      </c>
    </row>
    <row r="1486" spans="1:7" x14ac:dyDescent="0.25">
      <c r="A1486" t="s">
        <v>149</v>
      </c>
      <c r="B1486" t="s">
        <v>11</v>
      </c>
      <c r="C1486">
        <v>1</v>
      </c>
      <c r="D1486">
        <v>1</v>
      </c>
      <c r="E1486">
        <v>1</v>
      </c>
      <c r="F1486">
        <v>0</v>
      </c>
      <c r="G1486">
        <v>0</v>
      </c>
    </row>
    <row r="1487" spans="1:7" x14ac:dyDescent="0.25">
      <c r="A1487" t="s">
        <v>112</v>
      </c>
      <c r="B1487" t="s">
        <v>8</v>
      </c>
      <c r="C1487">
        <v>3</v>
      </c>
      <c r="D1487">
        <v>3</v>
      </c>
      <c r="E1487">
        <v>3</v>
      </c>
      <c r="F1487">
        <v>0</v>
      </c>
      <c r="G1487">
        <v>0</v>
      </c>
    </row>
    <row r="1488" spans="1:7" x14ac:dyDescent="0.25">
      <c r="A1488" s="5" t="s">
        <v>112</v>
      </c>
      <c r="B1488" s="5" t="s">
        <v>6</v>
      </c>
      <c r="C1488" s="5">
        <v>15</v>
      </c>
      <c r="D1488" s="5">
        <v>14</v>
      </c>
      <c r="E1488" s="5">
        <v>8</v>
      </c>
      <c r="F1488" s="5">
        <v>6</v>
      </c>
      <c r="G1488" s="5">
        <v>0</v>
      </c>
    </row>
    <row r="1489" spans="1:7" x14ac:dyDescent="0.25">
      <c r="A1489" t="s">
        <v>112</v>
      </c>
      <c r="B1489" t="s">
        <v>9</v>
      </c>
      <c r="C1489">
        <v>2</v>
      </c>
      <c r="D1489">
        <v>2</v>
      </c>
      <c r="E1489">
        <v>2</v>
      </c>
      <c r="F1489">
        <v>0</v>
      </c>
      <c r="G1489">
        <v>0</v>
      </c>
    </row>
    <row r="1490" spans="1:7" x14ac:dyDescent="0.25">
      <c r="A1490" t="s">
        <v>112</v>
      </c>
      <c r="B1490" t="s">
        <v>11</v>
      </c>
      <c r="C1490">
        <v>1</v>
      </c>
      <c r="D1490">
        <v>1</v>
      </c>
      <c r="E1490">
        <v>1</v>
      </c>
      <c r="F1490">
        <v>0</v>
      </c>
      <c r="G1490">
        <v>0</v>
      </c>
    </row>
    <row r="1491" spans="1:7" x14ac:dyDescent="0.25">
      <c r="A1491" t="s">
        <v>112</v>
      </c>
      <c r="B1491" t="s">
        <v>5</v>
      </c>
      <c r="C1491">
        <v>10</v>
      </c>
      <c r="D1491">
        <v>10</v>
      </c>
      <c r="E1491">
        <v>6</v>
      </c>
      <c r="F1491">
        <v>4</v>
      </c>
      <c r="G1491">
        <v>0</v>
      </c>
    </row>
    <row r="1492" spans="1:7" x14ac:dyDescent="0.25">
      <c r="A1492" s="5" t="s">
        <v>112</v>
      </c>
      <c r="B1492" s="5" t="s">
        <v>184</v>
      </c>
      <c r="C1492" s="5">
        <v>2</v>
      </c>
      <c r="D1492" s="5">
        <v>2</v>
      </c>
      <c r="E1492" s="5">
        <v>2</v>
      </c>
      <c r="F1492" s="5">
        <v>0</v>
      </c>
      <c r="G1492" s="5">
        <v>0</v>
      </c>
    </row>
    <row r="1493" spans="1:7" x14ac:dyDescent="0.25">
      <c r="A1493" t="s">
        <v>112</v>
      </c>
      <c r="B1493" t="s">
        <v>14</v>
      </c>
      <c r="C1493">
        <v>1</v>
      </c>
      <c r="D1493">
        <v>1</v>
      </c>
      <c r="E1493">
        <v>1</v>
      </c>
      <c r="F1493">
        <v>0</v>
      </c>
      <c r="G1493">
        <v>0</v>
      </c>
    </row>
    <row r="1494" spans="1:7" x14ac:dyDescent="0.25">
      <c r="A1494" s="5" t="s">
        <v>112</v>
      </c>
      <c r="B1494" s="5" t="s">
        <v>18</v>
      </c>
      <c r="C1494" s="5">
        <v>14</v>
      </c>
      <c r="D1494" s="5">
        <v>14</v>
      </c>
      <c r="E1494" s="5">
        <v>11</v>
      </c>
      <c r="F1494" s="5">
        <v>3</v>
      </c>
      <c r="G1494" s="5">
        <v>0</v>
      </c>
    </row>
    <row r="1495" spans="1:7" x14ac:dyDescent="0.25">
      <c r="A1495" t="s">
        <v>179</v>
      </c>
      <c r="B1495" t="s">
        <v>5</v>
      </c>
      <c r="C1495">
        <v>4</v>
      </c>
      <c r="D1495">
        <v>4</v>
      </c>
      <c r="E1495">
        <v>3</v>
      </c>
      <c r="F1495">
        <v>1</v>
      </c>
      <c r="G1495">
        <v>0</v>
      </c>
    </row>
    <row r="1496" spans="1:7" x14ac:dyDescent="0.25">
      <c r="A1496" t="s">
        <v>179</v>
      </c>
      <c r="B1496" t="s">
        <v>9</v>
      </c>
      <c r="C1496">
        <v>4</v>
      </c>
      <c r="D1496">
        <v>4</v>
      </c>
      <c r="E1496">
        <v>3</v>
      </c>
      <c r="F1496">
        <v>1</v>
      </c>
      <c r="G1496">
        <v>0</v>
      </c>
    </row>
    <row r="1497" spans="1:7" x14ac:dyDescent="0.25">
      <c r="A1497" t="s">
        <v>179</v>
      </c>
      <c r="B1497" t="s">
        <v>2</v>
      </c>
      <c r="C1497">
        <v>4</v>
      </c>
      <c r="D1497">
        <v>4</v>
      </c>
      <c r="E1497">
        <v>2</v>
      </c>
      <c r="F1497">
        <v>2</v>
      </c>
      <c r="G1497">
        <v>0</v>
      </c>
    </row>
    <row r="1498" spans="1:7" x14ac:dyDescent="0.25">
      <c r="A1498" t="s">
        <v>179</v>
      </c>
      <c r="B1498" t="s">
        <v>14</v>
      </c>
      <c r="C1498">
        <v>2</v>
      </c>
      <c r="D1498">
        <v>2</v>
      </c>
      <c r="E1498">
        <v>2</v>
      </c>
      <c r="F1498">
        <v>0</v>
      </c>
      <c r="G1498">
        <v>0</v>
      </c>
    </row>
    <row r="1499" spans="1:7" x14ac:dyDescent="0.25">
      <c r="A1499" t="s">
        <v>179</v>
      </c>
      <c r="B1499" t="s">
        <v>16</v>
      </c>
      <c r="C1499">
        <v>1</v>
      </c>
      <c r="D1499">
        <v>1</v>
      </c>
      <c r="E1499">
        <v>1</v>
      </c>
      <c r="F1499">
        <v>0</v>
      </c>
      <c r="G1499">
        <v>0</v>
      </c>
    </row>
    <row r="1500" spans="1:7" x14ac:dyDescent="0.25">
      <c r="A1500" t="s">
        <v>179</v>
      </c>
      <c r="B1500" t="s">
        <v>8</v>
      </c>
      <c r="C1500">
        <v>3</v>
      </c>
      <c r="D1500">
        <v>3</v>
      </c>
      <c r="E1500">
        <v>3</v>
      </c>
      <c r="F1500">
        <v>0</v>
      </c>
      <c r="G1500">
        <v>0</v>
      </c>
    </row>
    <row r="1501" spans="1:7" x14ac:dyDescent="0.25">
      <c r="A1501" t="s">
        <v>179</v>
      </c>
      <c r="B1501" t="s">
        <v>184</v>
      </c>
      <c r="C1501">
        <v>3</v>
      </c>
      <c r="D1501">
        <v>3</v>
      </c>
      <c r="E1501">
        <v>2</v>
      </c>
      <c r="F1501">
        <v>1</v>
      </c>
      <c r="G1501">
        <v>0</v>
      </c>
    </row>
    <row r="1502" spans="1:7" x14ac:dyDescent="0.25">
      <c r="A1502" t="s">
        <v>179</v>
      </c>
      <c r="B1502" t="s">
        <v>13</v>
      </c>
      <c r="C1502">
        <v>1</v>
      </c>
      <c r="D1502">
        <v>1</v>
      </c>
      <c r="E1502">
        <v>1</v>
      </c>
      <c r="F1502">
        <v>0</v>
      </c>
      <c r="G1502">
        <v>0</v>
      </c>
    </row>
    <row r="1503" spans="1:7" x14ac:dyDescent="0.25">
      <c r="A1503" t="s">
        <v>179</v>
      </c>
      <c r="B1503" t="s">
        <v>17</v>
      </c>
      <c r="C1503">
        <v>1</v>
      </c>
      <c r="D1503">
        <v>1</v>
      </c>
      <c r="E1503">
        <v>1</v>
      </c>
      <c r="F1503">
        <v>0</v>
      </c>
      <c r="G1503">
        <v>0</v>
      </c>
    </row>
    <row r="1504" spans="1:7" x14ac:dyDescent="0.25">
      <c r="A1504" t="s">
        <v>179</v>
      </c>
      <c r="B1504" t="s">
        <v>18</v>
      </c>
      <c r="C1504">
        <v>3</v>
      </c>
      <c r="D1504">
        <v>3</v>
      </c>
      <c r="E1504">
        <v>3</v>
      </c>
      <c r="F1504">
        <v>0</v>
      </c>
      <c r="G1504">
        <v>0</v>
      </c>
    </row>
    <row r="1505" spans="1:7" x14ac:dyDescent="0.25">
      <c r="A1505" t="s">
        <v>179</v>
      </c>
      <c r="B1505" t="s">
        <v>10</v>
      </c>
      <c r="C1505">
        <v>2</v>
      </c>
      <c r="D1505">
        <v>1</v>
      </c>
      <c r="E1505">
        <v>1</v>
      </c>
      <c r="F1505">
        <v>0</v>
      </c>
      <c r="G1505">
        <v>1</v>
      </c>
    </row>
    <row r="1506" spans="1:7" x14ac:dyDescent="0.25">
      <c r="A1506" t="s">
        <v>179</v>
      </c>
      <c r="B1506" t="s">
        <v>11</v>
      </c>
      <c r="C1506">
        <v>1</v>
      </c>
      <c r="D1506">
        <v>1</v>
      </c>
      <c r="E1506">
        <v>1</v>
      </c>
      <c r="F1506">
        <v>0</v>
      </c>
      <c r="G1506">
        <v>0</v>
      </c>
    </row>
    <row r="1507" spans="1:7" x14ac:dyDescent="0.25">
      <c r="A1507" t="s">
        <v>179</v>
      </c>
      <c r="B1507" t="s">
        <v>6</v>
      </c>
      <c r="C1507">
        <v>2</v>
      </c>
      <c r="D1507">
        <v>2</v>
      </c>
      <c r="E1507">
        <v>1</v>
      </c>
      <c r="F1507">
        <v>1</v>
      </c>
      <c r="G1507">
        <v>0</v>
      </c>
    </row>
    <row r="1508" spans="1:7" x14ac:dyDescent="0.25">
      <c r="A1508" t="s">
        <v>145</v>
      </c>
      <c r="B1508" t="s">
        <v>4</v>
      </c>
      <c r="C1508">
        <v>1</v>
      </c>
      <c r="D1508">
        <v>0</v>
      </c>
      <c r="E1508">
        <v>0</v>
      </c>
      <c r="F1508">
        <v>0</v>
      </c>
      <c r="G1508">
        <v>0</v>
      </c>
    </row>
    <row r="1509" spans="1:7" x14ac:dyDescent="0.25">
      <c r="A1509" t="s">
        <v>145</v>
      </c>
      <c r="B1509" t="s">
        <v>14</v>
      </c>
      <c r="C1509">
        <v>5</v>
      </c>
      <c r="D1509">
        <v>5</v>
      </c>
      <c r="E1509">
        <v>5</v>
      </c>
      <c r="F1509">
        <v>0</v>
      </c>
      <c r="G1509">
        <v>0</v>
      </c>
    </row>
    <row r="1510" spans="1:7" x14ac:dyDescent="0.25">
      <c r="A1510" t="s">
        <v>145</v>
      </c>
      <c r="B1510" t="s">
        <v>8</v>
      </c>
      <c r="C1510">
        <v>16</v>
      </c>
      <c r="D1510">
        <v>16</v>
      </c>
      <c r="E1510">
        <v>14</v>
      </c>
      <c r="F1510">
        <v>2</v>
      </c>
      <c r="G1510">
        <v>0</v>
      </c>
    </row>
    <row r="1511" spans="1:7" x14ac:dyDescent="0.25">
      <c r="A1511" t="s">
        <v>145</v>
      </c>
      <c r="B1511" t="s">
        <v>2</v>
      </c>
      <c r="C1511">
        <v>2</v>
      </c>
      <c r="D1511">
        <v>1</v>
      </c>
      <c r="E1511">
        <v>0</v>
      </c>
      <c r="F1511">
        <v>1</v>
      </c>
      <c r="G1511">
        <v>0</v>
      </c>
    </row>
    <row r="1512" spans="1:7" x14ac:dyDescent="0.25">
      <c r="A1512" t="s">
        <v>145</v>
      </c>
      <c r="B1512" t="s">
        <v>5</v>
      </c>
      <c r="C1512">
        <v>15</v>
      </c>
      <c r="D1512">
        <v>15</v>
      </c>
      <c r="E1512">
        <v>15</v>
      </c>
      <c r="F1512">
        <v>0</v>
      </c>
      <c r="G1512">
        <v>0</v>
      </c>
    </row>
    <row r="1513" spans="1:7" x14ac:dyDescent="0.25">
      <c r="A1513" s="5" t="s">
        <v>145</v>
      </c>
      <c r="B1513" s="5" t="s">
        <v>18</v>
      </c>
      <c r="C1513" s="5">
        <v>31</v>
      </c>
      <c r="D1513" s="5">
        <v>31</v>
      </c>
      <c r="E1513" s="5">
        <v>28</v>
      </c>
      <c r="F1513" s="5">
        <v>3</v>
      </c>
      <c r="G1513" s="5">
        <v>0</v>
      </c>
    </row>
    <row r="1514" spans="1:7" x14ac:dyDescent="0.25">
      <c r="A1514" t="s">
        <v>145</v>
      </c>
      <c r="B1514" t="s">
        <v>16</v>
      </c>
      <c r="C1514">
        <v>13</v>
      </c>
      <c r="D1514">
        <v>12</v>
      </c>
      <c r="E1514">
        <v>12</v>
      </c>
      <c r="F1514">
        <v>0</v>
      </c>
      <c r="G1514">
        <v>0</v>
      </c>
    </row>
    <row r="1515" spans="1:7" x14ac:dyDescent="0.25">
      <c r="A1515" t="s">
        <v>145</v>
      </c>
      <c r="B1515" t="s">
        <v>17</v>
      </c>
      <c r="C1515">
        <v>11</v>
      </c>
      <c r="D1515">
        <v>11</v>
      </c>
      <c r="E1515">
        <v>8</v>
      </c>
      <c r="F1515">
        <v>3</v>
      </c>
      <c r="G1515">
        <v>0</v>
      </c>
    </row>
    <row r="1516" spans="1:7" x14ac:dyDescent="0.25">
      <c r="A1516" t="s">
        <v>145</v>
      </c>
      <c r="B1516" t="s">
        <v>9</v>
      </c>
      <c r="C1516">
        <v>16</v>
      </c>
      <c r="D1516">
        <v>15</v>
      </c>
      <c r="E1516">
        <v>11</v>
      </c>
      <c r="F1516">
        <v>4</v>
      </c>
      <c r="G1516">
        <v>0</v>
      </c>
    </row>
    <row r="1517" spans="1:7" x14ac:dyDescent="0.25">
      <c r="A1517" t="s">
        <v>145</v>
      </c>
      <c r="B1517" t="s">
        <v>15</v>
      </c>
      <c r="C1517">
        <v>12</v>
      </c>
      <c r="D1517">
        <v>10</v>
      </c>
      <c r="E1517">
        <v>10</v>
      </c>
      <c r="F1517">
        <v>0</v>
      </c>
      <c r="G1517">
        <v>0</v>
      </c>
    </row>
    <row r="1518" spans="1:7" x14ac:dyDescent="0.25">
      <c r="A1518" t="s">
        <v>145</v>
      </c>
      <c r="B1518" t="s">
        <v>6</v>
      </c>
      <c r="C1518">
        <v>30</v>
      </c>
      <c r="D1518">
        <v>26</v>
      </c>
      <c r="E1518">
        <v>21</v>
      </c>
      <c r="F1518">
        <v>5</v>
      </c>
      <c r="G1518">
        <v>0</v>
      </c>
    </row>
    <row r="1519" spans="1:7" x14ac:dyDescent="0.25">
      <c r="A1519" t="s">
        <v>145</v>
      </c>
      <c r="B1519" t="s">
        <v>184</v>
      </c>
      <c r="C1519">
        <v>14</v>
      </c>
      <c r="D1519">
        <v>13</v>
      </c>
      <c r="E1519">
        <v>13</v>
      </c>
      <c r="F1519">
        <v>0</v>
      </c>
      <c r="G1519">
        <v>0</v>
      </c>
    </row>
    <row r="1520" spans="1:7" x14ac:dyDescent="0.25">
      <c r="A1520" t="s">
        <v>62</v>
      </c>
      <c r="B1520" t="s">
        <v>5</v>
      </c>
      <c r="C1520">
        <v>29</v>
      </c>
      <c r="D1520">
        <v>28</v>
      </c>
      <c r="E1520">
        <v>27</v>
      </c>
      <c r="F1520">
        <v>1</v>
      </c>
      <c r="G1520">
        <v>0</v>
      </c>
    </row>
    <row r="1521" spans="1:7" x14ac:dyDescent="0.25">
      <c r="A1521" t="s">
        <v>62</v>
      </c>
      <c r="B1521" t="s">
        <v>4</v>
      </c>
      <c r="C1521">
        <v>1</v>
      </c>
      <c r="D1521">
        <v>0</v>
      </c>
      <c r="E1521">
        <v>0</v>
      </c>
      <c r="F1521">
        <v>0</v>
      </c>
      <c r="G1521">
        <v>0</v>
      </c>
    </row>
    <row r="1522" spans="1:7" x14ac:dyDescent="0.25">
      <c r="A1522" t="s">
        <v>62</v>
      </c>
      <c r="B1522" t="s">
        <v>8</v>
      </c>
      <c r="C1522">
        <v>66</v>
      </c>
      <c r="D1522">
        <v>66</v>
      </c>
      <c r="E1522">
        <v>55</v>
      </c>
      <c r="F1522">
        <v>11</v>
      </c>
      <c r="G1522">
        <v>0</v>
      </c>
    </row>
    <row r="1523" spans="1:7" x14ac:dyDescent="0.25">
      <c r="A1523" t="s">
        <v>62</v>
      </c>
      <c r="B1523" t="s">
        <v>9</v>
      </c>
      <c r="C1523">
        <v>16</v>
      </c>
      <c r="D1523">
        <v>16</v>
      </c>
      <c r="E1523">
        <v>7</v>
      </c>
      <c r="F1523">
        <v>9</v>
      </c>
      <c r="G1523">
        <v>0</v>
      </c>
    </row>
    <row r="1524" spans="1:7" x14ac:dyDescent="0.25">
      <c r="A1524" t="s">
        <v>62</v>
      </c>
      <c r="B1524" t="s">
        <v>14</v>
      </c>
      <c r="C1524">
        <v>84</v>
      </c>
      <c r="D1524">
        <v>84</v>
      </c>
      <c r="E1524">
        <v>84</v>
      </c>
      <c r="F1524">
        <v>0</v>
      </c>
      <c r="G1524">
        <v>0</v>
      </c>
    </row>
    <row r="1525" spans="1:7" x14ac:dyDescent="0.25">
      <c r="A1525" t="s">
        <v>62</v>
      </c>
      <c r="B1525" t="s">
        <v>17</v>
      </c>
      <c r="C1525">
        <v>8</v>
      </c>
      <c r="D1525">
        <v>7</v>
      </c>
      <c r="E1525">
        <v>7</v>
      </c>
      <c r="F1525">
        <v>0</v>
      </c>
      <c r="G1525">
        <v>0</v>
      </c>
    </row>
    <row r="1526" spans="1:7" x14ac:dyDescent="0.25">
      <c r="A1526" t="s">
        <v>62</v>
      </c>
      <c r="B1526" t="s">
        <v>2</v>
      </c>
      <c r="C1526">
        <v>1</v>
      </c>
      <c r="D1526">
        <v>1</v>
      </c>
      <c r="E1526">
        <v>1</v>
      </c>
      <c r="F1526">
        <v>0</v>
      </c>
      <c r="G1526">
        <v>0</v>
      </c>
    </row>
    <row r="1527" spans="1:7" x14ac:dyDescent="0.25">
      <c r="A1527" t="s">
        <v>62</v>
      </c>
      <c r="B1527" t="s">
        <v>10</v>
      </c>
      <c r="C1527">
        <v>3</v>
      </c>
      <c r="D1527">
        <v>3</v>
      </c>
      <c r="E1527">
        <v>2</v>
      </c>
      <c r="F1527">
        <v>1</v>
      </c>
      <c r="G1527">
        <v>0</v>
      </c>
    </row>
    <row r="1528" spans="1:7" x14ac:dyDescent="0.25">
      <c r="A1528" s="5" t="s">
        <v>62</v>
      </c>
      <c r="B1528" s="5" t="s">
        <v>184</v>
      </c>
      <c r="C1528" s="5">
        <v>10</v>
      </c>
      <c r="D1528" s="5">
        <v>6</v>
      </c>
      <c r="E1528" s="5">
        <v>5</v>
      </c>
      <c r="F1528" s="5">
        <v>1</v>
      </c>
      <c r="G1528" s="5">
        <v>0</v>
      </c>
    </row>
    <row r="1529" spans="1:7" x14ac:dyDescent="0.25">
      <c r="A1529" t="s">
        <v>62</v>
      </c>
      <c r="B1529" t="s">
        <v>6</v>
      </c>
      <c r="C1529">
        <v>41</v>
      </c>
      <c r="D1529">
        <v>40</v>
      </c>
      <c r="E1529">
        <v>24</v>
      </c>
      <c r="F1529">
        <v>16</v>
      </c>
      <c r="G1529">
        <v>0</v>
      </c>
    </row>
    <row r="1530" spans="1:7" x14ac:dyDescent="0.25">
      <c r="A1530" t="s">
        <v>62</v>
      </c>
      <c r="B1530" t="s">
        <v>11</v>
      </c>
      <c r="C1530">
        <v>3</v>
      </c>
      <c r="D1530">
        <v>3</v>
      </c>
      <c r="E1530">
        <v>1</v>
      </c>
      <c r="F1530">
        <v>2</v>
      </c>
      <c r="G1530">
        <v>0</v>
      </c>
    </row>
    <row r="1531" spans="1:7" x14ac:dyDescent="0.25">
      <c r="A1531" t="s">
        <v>62</v>
      </c>
      <c r="B1531" t="s">
        <v>16</v>
      </c>
      <c r="C1531">
        <v>7</v>
      </c>
      <c r="D1531">
        <v>7</v>
      </c>
      <c r="E1531">
        <v>7</v>
      </c>
      <c r="F1531">
        <v>0</v>
      </c>
      <c r="G1531">
        <v>0</v>
      </c>
    </row>
    <row r="1532" spans="1:7" x14ac:dyDescent="0.25">
      <c r="A1532" s="5" t="s">
        <v>62</v>
      </c>
      <c r="B1532" s="5" t="s">
        <v>13</v>
      </c>
      <c r="C1532" s="5">
        <v>1</v>
      </c>
      <c r="D1532" s="5">
        <v>1</v>
      </c>
      <c r="E1532" s="5">
        <v>1</v>
      </c>
      <c r="F1532" s="5">
        <v>0</v>
      </c>
      <c r="G1532" s="5">
        <v>0</v>
      </c>
    </row>
    <row r="1533" spans="1:7" x14ac:dyDescent="0.25">
      <c r="A1533" t="s">
        <v>62</v>
      </c>
      <c r="B1533" t="s">
        <v>18</v>
      </c>
      <c r="C1533">
        <v>54</v>
      </c>
      <c r="D1533">
        <v>54</v>
      </c>
      <c r="E1533">
        <v>53</v>
      </c>
      <c r="F1533">
        <v>1</v>
      </c>
      <c r="G1533">
        <v>0</v>
      </c>
    </row>
    <row r="1534" spans="1:7" x14ac:dyDescent="0.25">
      <c r="A1534" s="5" t="s">
        <v>89</v>
      </c>
      <c r="B1534" s="5" t="s">
        <v>2</v>
      </c>
      <c r="C1534" s="5">
        <v>1</v>
      </c>
      <c r="D1534" s="5">
        <v>1</v>
      </c>
      <c r="E1534" s="5">
        <v>1</v>
      </c>
      <c r="F1534" s="5">
        <v>0</v>
      </c>
      <c r="G1534" s="5">
        <v>0</v>
      </c>
    </row>
    <row r="1535" spans="1:7" x14ac:dyDescent="0.25">
      <c r="A1535" t="s">
        <v>89</v>
      </c>
      <c r="B1535" t="s">
        <v>5</v>
      </c>
      <c r="C1535">
        <v>10</v>
      </c>
      <c r="D1535">
        <v>10</v>
      </c>
      <c r="E1535">
        <v>9</v>
      </c>
      <c r="F1535">
        <v>1</v>
      </c>
      <c r="G1535">
        <v>0</v>
      </c>
    </row>
    <row r="1536" spans="1:7" x14ac:dyDescent="0.25">
      <c r="A1536" t="s">
        <v>89</v>
      </c>
      <c r="B1536" t="s">
        <v>6</v>
      </c>
      <c r="C1536">
        <v>21</v>
      </c>
      <c r="D1536">
        <v>21</v>
      </c>
      <c r="E1536">
        <v>13</v>
      </c>
      <c r="F1536">
        <v>8</v>
      </c>
      <c r="G1536">
        <v>0</v>
      </c>
    </row>
    <row r="1537" spans="1:7" x14ac:dyDescent="0.25">
      <c r="A1537" t="s">
        <v>89</v>
      </c>
      <c r="B1537" t="s">
        <v>11</v>
      </c>
      <c r="C1537">
        <v>1</v>
      </c>
      <c r="D1537">
        <v>1</v>
      </c>
      <c r="E1537">
        <v>1</v>
      </c>
      <c r="F1537">
        <v>0</v>
      </c>
      <c r="G1537">
        <v>0</v>
      </c>
    </row>
    <row r="1538" spans="1:7" x14ac:dyDescent="0.25">
      <c r="A1538" t="s">
        <v>89</v>
      </c>
      <c r="B1538" t="s">
        <v>18</v>
      </c>
      <c r="C1538">
        <v>15</v>
      </c>
      <c r="D1538">
        <v>15</v>
      </c>
      <c r="E1538">
        <v>13</v>
      </c>
      <c r="F1538">
        <v>2</v>
      </c>
      <c r="G1538">
        <v>0</v>
      </c>
    </row>
    <row r="1539" spans="1:7" x14ac:dyDescent="0.25">
      <c r="A1539" t="s">
        <v>89</v>
      </c>
      <c r="B1539" t="s">
        <v>17</v>
      </c>
      <c r="C1539">
        <v>1</v>
      </c>
      <c r="D1539">
        <v>1</v>
      </c>
      <c r="E1539">
        <v>1</v>
      </c>
      <c r="F1539">
        <v>0</v>
      </c>
      <c r="G1539">
        <v>0</v>
      </c>
    </row>
    <row r="1540" spans="1:7" x14ac:dyDescent="0.25">
      <c r="A1540" t="s">
        <v>89</v>
      </c>
      <c r="B1540" t="s">
        <v>184</v>
      </c>
      <c r="C1540">
        <v>7</v>
      </c>
      <c r="D1540">
        <v>6</v>
      </c>
      <c r="E1540">
        <v>5</v>
      </c>
      <c r="F1540">
        <v>1</v>
      </c>
      <c r="G1540">
        <v>0</v>
      </c>
    </row>
    <row r="1541" spans="1:7" x14ac:dyDescent="0.25">
      <c r="A1541" t="s">
        <v>89</v>
      </c>
      <c r="B1541" t="s">
        <v>14</v>
      </c>
      <c r="C1541">
        <v>14</v>
      </c>
      <c r="D1541">
        <v>14</v>
      </c>
      <c r="E1541">
        <v>14</v>
      </c>
      <c r="F1541">
        <v>0</v>
      </c>
      <c r="G1541">
        <v>0</v>
      </c>
    </row>
    <row r="1542" spans="1:7" x14ac:dyDescent="0.25">
      <c r="A1542" s="5" t="s">
        <v>89</v>
      </c>
      <c r="B1542" s="5" t="s">
        <v>16</v>
      </c>
      <c r="C1542" s="5">
        <v>5</v>
      </c>
      <c r="D1542" s="5">
        <v>5</v>
      </c>
      <c r="E1542" s="5">
        <v>5</v>
      </c>
      <c r="F1542" s="5">
        <v>0</v>
      </c>
      <c r="G1542" s="5">
        <v>0</v>
      </c>
    </row>
    <row r="1543" spans="1:7" x14ac:dyDescent="0.25">
      <c r="A1543" s="5" t="s">
        <v>89</v>
      </c>
      <c r="B1543" s="5" t="s">
        <v>8</v>
      </c>
      <c r="C1543" s="5">
        <v>15</v>
      </c>
      <c r="D1543" s="5">
        <v>14</v>
      </c>
      <c r="E1543" s="5">
        <v>14</v>
      </c>
      <c r="F1543" s="5">
        <v>0</v>
      </c>
      <c r="G1543" s="5">
        <v>0</v>
      </c>
    </row>
    <row r="1544" spans="1:7" x14ac:dyDescent="0.25">
      <c r="A1544" t="s">
        <v>89</v>
      </c>
      <c r="B1544" t="s">
        <v>9</v>
      </c>
      <c r="C1544">
        <v>6</v>
      </c>
      <c r="D1544">
        <v>6</v>
      </c>
      <c r="E1544">
        <v>5</v>
      </c>
      <c r="F1544">
        <v>1</v>
      </c>
      <c r="G1544">
        <v>0</v>
      </c>
    </row>
    <row r="1545" spans="1:7" x14ac:dyDescent="0.25">
      <c r="A1545" s="5" t="s">
        <v>89</v>
      </c>
      <c r="B1545" s="5" t="s">
        <v>10</v>
      </c>
      <c r="C1545" s="5">
        <v>3</v>
      </c>
      <c r="D1545" s="5">
        <v>3</v>
      </c>
      <c r="E1545" s="5">
        <v>3</v>
      </c>
      <c r="F1545" s="5">
        <v>0</v>
      </c>
      <c r="G1545" s="5">
        <v>0</v>
      </c>
    </row>
    <row r="1546" spans="1:7" x14ac:dyDescent="0.25">
      <c r="A1546" t="s">
        <v>124</v>
      </c>
      <c r="B1546" t="s">
        <v>2</v>
      </c>
      <c r="C1546">
        <v>3</v>
      </c>
      <c r="D1546">
        <v>3</v>
      </c>
      <c r="E1546">
        <v>2</v>
      </c>
      <c r="F1546">
        <v>1</v>
      </c>
      <c r="G1546">
        <v>0</v>
      </c>
    </row>
    <row r="1547" spans="1:7" x14ac:dyDescent="0.25">
      <c r="A1547" t="s">
        <v>124</v>
      </c>
      <c r="B1547" t="s">
        <v>5</v>
      </c>
      <c r="C1547">
        <v>1</v>
      </c>
      <c r="D1547">
        <v>1</v>
      </c>
      <c r="E1547">
        <v>1</v>
      </c>
      <c r="F1547">
        <v>0</v>
      </c>
      <c r="G1547">
        <v>0</v>
      </c>
    </row>
    <row r="1548" spans="1:7" x14ac:dyDescent="0.25">
      <c r="A1548" t="s">
        <v>124</v>
      </c>
      <c r="B1548" t="s">
        <v>6</v>
      </c>
      <c r="C1548">
        <v>7</v>
      </c>
      <c r="D1548">
        <v>6</v>
      </c>
      <c r="E1548">
        <v>5</v>
      </c>
      <c r="F1548">
        <v>1</v>
      </c>
      <c r="G1548">
        <v>0</v>
      </c>
    </row>
    <row r="1549" spans="1:7" x14ac:dyDescent="0.25">
      <c r="A1549" s="5" t="s">
        <v>124</v>
      </c>
      <c r="B1549" s="5" t="s">
        <v>14</v>
      </c>
      <c r="C1549" s="5">
        <v>1</v>
      </c>
      <c r="D1549" s="5">
        <v>1</v>
      </c>
      <c r="E1549" s="5">
        <v>1</v>
      </c>
      <c r="F1549" s="5">
        <v>0</v>
      </c>
      <c r="G1549" s="5">
        <v>0</v>
      </c>
    </row>
    <row r="1550" spans="1:7" x14ac:dyDescent="0.25">
      <c r="A1550" t="s">
        <v>124</v>
      </c>
      <c r="B1550" t="s">
        <v>15</v>
      </c>
      <c r="C1550">
        <v>1</v>
      </c>
      <c r="D1550">
        <v>0</v>
      </c>
      <c r="E1550">
        <v>0</v>
      </c>
      <c r="F1550">
        <v>0</v>
      </c>
      <c r="G1550">
        <v>0</v>
      </c>
    </row>
    <row r="1551" spans="1:7" x14ac:dyDescent="0.25">
      <c r="A1551" t="s">
        <v>124</v>
      </c>
      <c r="B1551" t="s">
        <v>9</v>
      </c>
      <c r="C1551">
        <v>3</v>
      </c>
      <c r="D1551">
        <v>3</v>
      </c>
      <c r="E1551">
        <v>3</v>
      </c>
      <c r="F1551">
        <v>0</v>
      </c>
      <c r="G1551">
        <v>0</v>
      </c>
    </row>
    <row r="1552" spans="1:7" x14ac:dyDescent="0.25">
      <c r="A1552" t="s">
        <v>124</v>
      </c>
      <c r="B1552" t="s">
        <v>8</v>
      </c>
      <c r="C1552">
        <v>10</v>
      </c>
      <c r="D1552">
        <v>10</v>
      </c>
      <c r="E1552">
        <v>9</v>
      </c>
      <c r="F1552">
        <v>1</v>
      </c>
      <c r="G1552">
        <v>0</v>
      </c>
    </row>
    <row r="1553" spans="1:7" x14ac:dyDescent="0.25">
      <c r="A1553" s="5" t="s">
        <v>124</v>
      </c>
      <c r="B1553" s="5" t="s">
        <v>18</v>
      </c>
      <c r="C1553" s="5">
        <v>8</v>
      </c>
      <c r="D1553" s="5">
        <v>8</v>
      </c>
      <c r="E1553" s="5">
        <v>8</v>
      </c>
      <c r="F1553" s="5">
        <v>0</v>
      </c>
      <c r="G1553" s="5">
        <v>0</v>
      </c>
    </row>
    <row r="1554" spans="1:7" x14ac:dyDescent="0.25">
      <c r="A1554" t="s">
        <v>124</v>
      </c>
      <c r="B1554" t="s">
        <v>184</v>
      </c>
      <c r="C1554">
        <v>3</v>
      </c>
      <c r="D1554">
        <v>3</v>
      </c>
      <c r="E1554">
        <v>3</v>
      </c>
      <c r="F1554">
        <v>0</v>
      </c>
      <c r="G1554">
        <v>0</v>
      </c>
    </row>
    <row r="1555" spans="1:7" x14ac:dyDescent="0.25">
      <c r="A1555" t="s">
        <v>158</v>
      </c>
      <c r="B1555" t="s">
        <v>5</v>
      </c>
      <c r="C1555">
        <v>41</v>
      </c>
      <c r="D1555">
        <v>40</v>
      </c>
      <c r="E1555">
        <v>25</v>
      </c>
      <c r="F1555">
        <v>15</v>
      </c>
      <c r="G1555">
        <v>0</v>
      </c>
    </row>
    <row r="1556" spans="1:7" x14ac:dyDescent="0.25">
      <c r="A1556" t="s">
        <v>158</v>
      </c>
      <c r="B1556" t="s">
        <v>9</v>
      </c>
      <c r="C1556">
        <v>31</v>
      </c>
      <c r="D1556">
        <v>30</v>
      </c>
      <c r="E1556">
        <v>27</v>
      </c>
      <c r="F1556">
        <v>3</v>
      </c>
      <c r="G1556">
        <v>1</v>
      </c>
    </row>
    <row r="1557" spans="1:7" x14ac:dyDescent="0.25">
      <c r="A1557" s="5" t="s">
        <v>158</v>
      </c>
      <c r="B1557" s="5" t="s">
        <v>10</v>
      </c>
      <c r="C1557" s="5">
        <v>1</v>
      </c>
      <c r="D1557" s="5">
        <v>1</v>
      </c>
      <c r="E1557" s="5">
        <v>1</v>
      </c>
      <c r="F1557" s="5">
        <v>0</v>
      </c>
      <c r="G1557" s="5">
        <v>0</v>
      </c>
    </row>
    <row r="1558" spans="1:7" x14ac:dyDescent="0.25">
      <c r="A1558" t="s">
        <v>158</v>
      </c>
      <c r="B1558" t="s">
        <v>6</v>
      </c>
      <c r="C1558">
        <v>93</v>
      </c>
      <c r="D1558">
        <v>87</v>
      </c>
      <c r="E1558">
        <v>73</v>
      </c>
      <c r="F1558">
        <v>14</v>
      </c>
      <c r="G1558">
        <v>0</v>
      </c>
    </row>
    <row r="1559" spans="1:7" x14ac:dyDescent="0.25">
      <c r="A1559" s="5" t="s">
        <v>158</v>
      </c>
      <c r="B1559" s="5" t="s">
        <v>11</v>
      </c>
      <c r="C1559" s="5">
        <v>3</v>
      </c>
      <c r="D1559" s="5">
        <v>3</v>
      </c>
      <c r="E1559" s="5">
        <v>2</v>
      </c>
      <c r="F1559" s="5">
        <v>1</v>
      </c>
      <c r="G1559" s="5">
        <v>0</v>
      </c>
    </row>
    <row r="1560" spans="1:7" x14ac:dyDescent="0.25">
      <c r="A1560" t="s">
        <v>158</v>
      </c>
      <c r="B1560" t="s">
        <v>16</v>
      </c>
      <c r="C1560">
        <v>7</v>
      </c>
      <c r="D1560">
        <v>7</v>
      </c>
      <c r="E1560">
        <v>6</v>
      </c>
      <c r="F1560">
        <v>1</v>
      </c>
      <c r="G1560">
        <v>0</v>
      </c>
    </row>
    <row r="1561" spans="1:7" x14ac:dyDescent="0.25">
      <c r="A1561" t="s">
        <v>158</v>
      </c>
      <c r="B1561" t="s">
        <v>8</v>
      </c>
      <c r="C1561">
        <v>63</v>
      </c>
      <c r="D1561">
        <v>59</v>
      </c>
      <c r="E1561">
        <v>52</v>
      </c>
      <c r="F1561">
        <v>7</v>
      </c>
      <c r="G1561">
        <v>0</v>
      </c>
    </row>
    <row r="1562" spans="1:7" x14ac:dyDescent="0.25">
      <c r="A1562" t="s">
        <v>158</v>
      </c>
      <c r="B1562" t="s">
        <v>14</v>
      </c>
      <c r="C1562">
        <v>2</v>
      </c>
      <c r="D1562">
        <v>2</v>
      </c>
      <c r="E1562">
        <v>2</v>
      </c>
      <c r="F1562">
        <v>0</v>
      </c>
      <c r="G1562">
        <v>0</v>
      </c>
    </row>
    <row r="1563" spans="1:7" x14ac:dyDescent="0.25">
      <c r="A1563" t="s">
        <v>158</v>
      </c>
      <c r="B1563" t="s">
        <v>184</v>
      </c>
      <c r="C1563">
        <v>28</v>
      </c>
      <c r="D1563">
        <v>28</v>
      </c>
      <c r="E1563">
        <v>26</v>
      </c>
      <c r="F1563">
        <v>2</v>
      </c>
      <c r="G1563">
        <v>0</v>
      </c>
    </row>
    <row r="1564" spans="1:7" x14ac:dyDescent="0.25">
      <c r="A1564" t="s">
        <v>158</v>
      </c>
      <c r="B1564" t="s">
        <v>15</v>
      </c>
      <c r="C1564">
        <v>2</v>
      </c>
      <c r="D1564">
        <v>1</v>
      </c>
      <c r="E1564">
        <v>1</v>
      </c>
      <c r="F1564">
        <v>0</v>
      </c>
      <c r="G1564">
        <v>0</v>
      </c>
    </row>
    <row r="1565" spans="1:7" x14ac:dyDescent="0.25">
      <c r="A1565" t="s">
        <v>158</v>
      </c>
      <c r="B1565" t="s">
        <v>17</v>
      </c>
      <c r="C1565">
        <v>4</v>
      </c>
      <c r="D1565">
        <v>4</v>
      </c>
      <c r="E1565">
        <v>4</v>
      </c>
      <c r="F1565">
        <v>0</v>
      </c>
      <c r="G1565">
        <v>0</v>
      </c>
    </row>
    <row r="1566" spans="1:7" x14ac:dyDescent="0.25">
      <c r="A1566" s="5" t="s">
        <v>158</v>
      </c>
      <c r="B1566" s="5" t="s">
        <v>2</v>
      </c>
      <c r="C1566" s="5">
        <v>6</v>
      </c>
      <c r="D1566" s="5">
        <v>2</v>
      </c>
      <c r="E1566" s="5">
        <v>0</v>
      </c>
      <c r="F1566" s="5">
        <v>2</v>
      </c>
      <c r="G1566" s="5">
        <v>0</v>
      </c>
    </row>
    <row r="1567" spans="1:7" x14ac:dyDescent="0.25">
      <c r="A1567" t="s">
        <v>158</v>
      </c>
      <c r="B1567" t="s">
        <v>18</v>
      </c>
      <c r="C1567">
        <v>25</v>
      </c>
      <c r="D1567">
        <v>25</v>
      </c>
      <c r="E1567">
        <v>19</v>
      </c>
      <c r="F1567">
        <v>6</v>
      </c>
      <c r="G1567">
        <v>0</v>
      </c>
    </row>
    <row r="1568" spans="1:7" x14ac:dyDescent="0.25">
      <c r="A1568" t="s">
        <v>90</v>
      </c>
      <c r="B1568" t="s">
        <v>5</v>
      </c>
      <c r="C1568">
        <v>5</v>
      </c>
      <c r="D1568">
        <v>5</v>
      </c>
      <c r="E1568">
        <v>5</v>
      </c>
      <c r="F1568">
        <v>0</v>
      </c>
      <c r="G1568">
        <v>0</v>
      </c>
    </row>
    <row r="1569" spans="1:7" x14ac:dyDescent="0.25">
      <c r="A1569" t="s">
        <v>90</v>
      </c>
      <c r="B1569" t="s">
        <v>14</v>
      </c>
      <c r="C1569">
        <v>4</v>
      </c>
      <c r="D1569">
        <v>4</v>
      </c>
      <c r="E1569">
        <v>4</v>
      </c>
      <c r="F1569">
        <v>0</v>
      </c>
      <c r="G1569">
        <v>0</v>
      </c>
    </row>
    <row r="1570" spans="1:7" x14ac:dyDescent="0.25">
      <c r="A1570" s="5" t="s">
        <v>90</v>
      </c>
      <c r="B1570" s="5" t="s">
        <v>184</v>
      </c>
      <c r="C1570" s="5">
        <v>2</v>
      </c>
      <c r="D1570" s="5">
        <v>2</v>
      </c>
      <c r="E1570" s="5">
        <v>2</v>
      </c>
      <c r="F1570" s="5">
        <v>0</v>
      </c>
      <c r="G1570" s="5">
        <v>0</v>
      </c>
    </row>
    <row r="1571" spans="1:7" x14ac:dyDescent="0.25">
      <c r="A1571" s="5" t="s">
        <v>90</v>
      </c>
      <c r="B1571" s="5" t="s">
        <v>18</v>
      </c>
      <c r="C1571" s="5">
        <v>16</v>
      </c>
      <c r="D1571" s="5">
        <v>16</v>
      </c>
      <c r="E1571" s="5">
        <v>16</v>
      </c>
      <c r="F1571" s="5">
        <v>0</v>
      </c>
      <c r="G1571" s="5">
        <v>0</v>
      </c>
    </row>
    <row r="1572" spans="1:7" x14ac:dyDescent="0.25">
      <c r="A1572" t="s">
        <v>90</v>
      </c>
      <c r="B1572" t="s">
        <v>6</v>
      </c>
      <c r="C1572">
        <v>5</v>
      </c>
      <c r="D1572">
        <v>5</v>
      </c>
      <c r="E1572">
        <v>5</v>
      </c>
      <c r="F1572">
        <v>0</v>
      </c>
      <c r="G1572">
        <v>0</v>
      </c>
    </row>
    <row r="1573" spans="1:7" x14ac:dyDescent="0.25">
      <c r="A1573" t="s">
        <v>90</v>
      </c>
      <c r="B1573" t="s">
        <v>10</v>
      </c>
      <c r="C1573">
        <v>1</v>
      </c>
      <c r="D1573">
        <v>1</v>
      </c>
      <c r="E1573">
        <v>1</v>
      </c>
      <c r="F1573">
        <v>0</v>
      </c>
      <c r="G1573">
        <v>0</v>
      </c>
    </row>
    <row r="1574" spans="1:7" x14ac:dyDescent="0.25">
      <c r="A1574" t="s">
        <v>90</v>
      </c>
      <c r="B1574" t="s">
        <v>8</v>
      </c>
      <c r="C1574">
        <v>24</v>
      </c>
      <c r="D1574">
        <v>24</v>
      </c>
      <c r="E1574">
        <v>19</v>
      </c>
      <c r="F1574">
        <v>5</v>
      </c>
      <c r="G1574">
        <v>0</v>
      </c>
    </row>
    <row r="1575" spans="1:7" x14ac:dyDescent="0.25">
      <c r="A1575" t="s">
        <v>90</v>
      </c>
      <c r="B1575" t="s">
        <v>9</v>
      </c>
      <c r="C1575">
        <v>3</v>
      </c>
      <c r="D1575">
        <v>3</v>
      </c>
      <c r="E1575">
        <v>3</v>
      </c>
      <c r="F1575">
        <v>0</v>
      </c>
      <c r="G1575">
        <v>0</v>
      </c>
    </row>
    <row r="1576" spans="1:7" x14ac:dyDescent="0.25">
      <c r="A1576" t="s">
        <v>90</v>
      </c>
      <c r="B1576" t="s">
        <v>16</v>
      </c>
      <c r="C1576">
        <v>2</v>
      </c>
      <c r="D1576">
        <v>2</v>
      </c>
      <c r="E1576">
        <v>1</v>
      </c>
      <c r="F1576">
        <v>1</v>
      </c>
      <c r="G1576">
        <v>0</v>
      </c>
    </row>
    <row r="1577" spans="1:7" x14ac:dyDescent="0.25">
      <c r="A1577" t="s">
        <v>163</v>
      </c>
      <c r="B1577" t="s">
        <v>5</v>
      </c>
      <c r="C1577">
        <v>11</v>
      </c>
      <c r="D1577">
        <v>11</v>
      </c>
      <c r="E1577">
        <v>10</v>
      </c>
      <c r="F1577">
        <v>1</v>
      </c>
      <c r="G1577">
        <v>0</v>
      </c>
    </row>
    <row r="1578" spans="1:7" x14ac:dyDescent="0.25">
      <c r="A1578" t="s">
        <v>163</v>
      </c>
      <c r="B1578" t="s">
        <v>6</v>
      </c>
      <c r="C1578">
        <v>18</v>
      </c>
      <c r="D1578">
        <v>15</v>
      </c>
      <c r="E1578">
        <v>12</v>
      </c>
      <c r="F1578">
        <v>3</v>
      </c>
      <c r="G1578">
        <v>0</v>
      </c>
    </row>
    <row r="1579" spans="1:7" x14ac:dyDescent="0.25">
      <c r="A1579" t="s">
        <v>163</v>
      </c>
      <c r="B1579" t="s">
        <v>15</v>
      </c>
      <c r="C1579">
        <v>12</v>
      </c>
      <c r="D1579">
        <v>12</v>
      </c>
      <c r="E1579">
        <v>12</v>
      </c>
      <c r="F1579">
        <v>0</v>
      </c>
      <c r="G1579">
        <v>0</v>
      </c>
    </row>
    <row r="1580" spans="1:7" x14ac:dyDescent="0.25">
      <c r="A1580" s="5" t="s">
        <v>163</v>
      </c>
      <c r="B1580" s="5" t="s">
        <v>8</v>
      </c>
      <c r="C1580" s="5">
        <v>13</v>
      </c>
      <c r="D1580" s="5">
        <v>13</v>
      </c>
      <c r="E1580" s="5">
        <v>8</v>
      </c>
      <c r="F1580" s="5">
        <v>5</v>
      </c>
      <c r="G1580" s="5">
        <v>0</v>
      </c>
    </row>
    <row r="1581" spans="1:7" x14ac:dyDescent="0.25">
      <c r="A1581" s="5" t="s">
        <v>163</v>
      </c>
      <c r="B1581" s="5" t="s">
        <v>9</v>
      </c>
      <c r="C1581" s="5">
        <v>6</v>
      </c>
      <c r="D1581" s="5">
        <v>6</v>
      </c>
      <c r="E1581" s="5">
        <v>5</v>
      </c>
      <c r="F1581" s="5">
        <v>1</v>
      </c>
      <c r="G1581" s="5">
        <v>0</v>
      </c>
    </row>
    <row r="1582" spans="1:7" x14ac:dyDescent="0.25">
      <c r="A1582" t="s">
        <v>163</v>
      </c>
      <c r="B1582" t="s">
        <v>16</v>
      </c>
      <c r="C1582">
        <v>8</v>
      </c>
      <c r="D1582">
        <v>8</v>
      </c>
      <c r="E1582">
        <v>8</v>
      </c>
      <c r="F1582">
        <v>0</v>
      </c>
      <c r="G1582">
        <v>0</v>
      </c>
    </row>
    <row r="1583" spans="1:7" x14ac:dyDescent="0.25">
      <c r="A1583" s="5" t="s">
        <v>163</v>
      </c>
      <c r="B1583" s="5" t="s">
        <v>17</v>
      </c>
      <c r="C1583" s="5">
        <v>6</v>
      </c>
      <c r="D1583" s="5">
        <v>6</v>
      </c>
      <c r="E1583" s="5">
        <v>6</v>
      </c>
      <c r="F1583" s="5">
        <v>0</v>
      </c>
      <c r="G1583" s="5">
        <v>0</v>
      </c>
    </row>
    <row r="1584" spans="1:7" x14ac:dyDescent="0.25">
      <c r="A1584" t="s">
        <v>163</v>
      </c>
      <c r="B1584" t="s">
        <v>184</v>
      </c>
      <c r="C1584">
        <v>5</v>
      </c>
      <c r="D1584">
        <v>5</v>
      </c>
      <c r="E1584">
        <v>4</v>
      </c>
      <c r="F1584">
        <v>1</v>
      </c>
      <c r="G1584">
        <v>0</v>
      </c>
    </row>
    <row r="1585" spans="1:7" x14ac:dyDescent="0.25">
      <c r="A1585" t="s">
        <v>163</v>
      </c>
      <c r="B1585" t="s">
        <v>14</v>
      </c>
      <c r="C1585">
        <v>9</v>
      </c>
      <c r="D1585">
        <v>9</v>
      </c>
      <c r="E1585">
        <v>9</v>
      </c>
      <c r="F1585">
        <v>0</v>
      </c>
      <c r="G1585">
        <v>0</v>
      </c>
    </row>
    <row r="1586" spans="1:7" x14ac:dyDescent="0.25">
      <c r="A1586" t="s">
        <v>163</v>
      </c>
      <c r="B1586" t="s">
        <v>18</v>
      </c>
      <c r="C1586">
        <v>21</v>
      </c>
      <c r="D1586">
        <v>21</v>
      </c>
      <c r="E1586">
        <v>20</v>
      </c>
      <c r="F1586">
        <v>1</v>
      </c>
      <c r="G1586">
        <v>0</v>
      </c>
    </row>
    <row r="1587" spans="1:7" x14ac:dyDescent="0.25">
      <c r="A1587" t="s">
        <v>168</v>
      </c>
      <c r="B1587" t="s">
        <v>8</v>
      </c>
      <c r="C1587">
        <v>16</v>
      </c>
      <c r="D1587">
        <v>16</v>
      </c>
      <c r="E1587">
        <v>15</v>
      </c>
      <c r="F1587">
        <v>1</v>
      </c>
      <c r="G1587">
        <v>0</v>
      </c>
    </row>
    <row r="1588" spans="1:7" x14ac:dyDescent="0.25">
      <c r="A1588" t="s">
        <v>168</v>
      </c>
      <c r="B1588" t="s">
        <v>10</v>
      </c>
      <c r="C1588">
        <v>2</v>
      </c>
      <c r="D1588">
        <v>1</v>
      </c>
      <c r="E1588">
        <v>1</v>
      </c>
      <c r="F1588">
        <v>0</v>
      </c>
      <c r="G1588">
        <v>0</v>
      </c>
    </row>
    <row r="1589" spans="1:7" x14ac:dyDescent="0.25">
      <c r="A1589" s="5" t="s">
        <v>168</v>
      </c>
      <c r="B1589" s="5" t="s">
        <v>5</v>
      </c>
      <c r="C1589" s="5">
        <v>7</v>
      </c>
      <c r="D1589" s="5">
        <v>6</v>
      </c>
      <c r="E1589" s="5">
        <v>6</v>
      </c>
      <c r="F1589" s="5">
        <v>0</v>
      </c>
      <c r="G1589" s="5">
        <v>0</v>
      </c>
    </row>
    <row r="1590" spans="1:7" x14ac:dyDescent="0.25">
      <c r="A1590" t="s">
        <v>168</v>
      </c>
      <c r="B1590" t="s">
        <v>6</v>
      </c>
      <c r="C1590">
        <v>12</v>
      </c>
      <c r="D1590">
        <v>11</v>
      </c>
      <c r="E1590">
        <v>11</v>
      </c>
      <c r="F1590">
        <v>0</v>
      </c>
      <c r="G1590">
        <v>0</v>
      </c>
    </row>
    <row r="1591" spans="1:7" x14ac:dyDescent="0.25">
      <c r="A1591" t="s">
        <v>168</v>
      </c>
      <c r="B1591" t="s">
        <v>17</v>
      </c>
      <c r="C1591">
        <v>3</v>
      </c>
      <c r="D1591">
        <v>2</v>
      </c>
      <c r="E1591">
        <v>2</v>
      </c>
      <c r="F1591">
        <v>0</v>
      </c>
      <c r="G1591">
        <v>0</v>
      </c>
    </row>
    <row r="1592" spans="1:7" x14ac:dyDescent="0.25">
      <c r="A1592" t="s">
        <v>168</v>
      </c>
      <c r="B1592" t="s">
        <v>16</v>
      </c>
      <c r="C1592">
        <v>4</v>
      </c>
      <c r="D1592">
        <v>0</v>
      </c>
      <c r="E1592">
        <v>0</v>
      </c>
      <c r="F1592">
        <v>0</v>
      </c>
      <c r="G1592">
        <v>0</v>
      </c>
    </row>
    <row r="1593" spans="1:7" x14ac:dyDescent="0.25">
      <c r="A1593" t="s">
        <v>168</v>
      </c>
      <c r="B1593" t="s">
        <v>9</v>
      </c>
      <c r="C1593">
        <v>3</v>
      </c>
      <c r="D1593">
        <v>3</v>
      </c>
      <c r="E1593">
        <v>3</v>
      </c>
      <c r="F1593">
        <v>0</v>
      </c>
      <c r="G1593">
        <v>0</v>
      </c>
    </row>
    <row r="1594" spans="1:7" x14ac:dyDescent="0.25">
      <c r="A1594" t="s">
        <v>168</v>
      </c>
      <c r="B1594" t="s">
        <v>15</v>
      </c>
      <c r="C1594">
        <v>3</v>
      </c>
      <c r="D1594">
        <v>0</v>
      </c>
      <c r="E1594">
        <v>0</v>
      </c>
      <c r="F1594">
        <v>0</v>
      </c>
      <c r="G1594">
        <v>0</v>
      </c>
    </row>
    <row r="1595" spans="1:7" x14ac:dyDescent="0.25">
      <c r="A1595" t="s">
        <v>168</v>
      </c>
      <c r="B1595" t="s">
        <v>2</v>
      </c>
      <c r="C1595">
        <v>1</v>
      </c>
      <c r="D1595">
        <v>1</v>
      </c>
      <c r="E1595">
        <v>0</v>
      </c>
      <c r="F1595">
        <v>1</v>
      </c>
      <c r="G1595">
        <v>0</v>
      </c>
    </row>
    <row r="1596" spans="1:7" x14ac:dyDescent="0.25">
      <c r="A1596" s="5" t="s">
        <v>168</v>
      </c>
      <c r="B1596" s="5" t="s">
        <v>14</v>
      </c>
      <c r="C1596" s="5">
        <v>4</v>
      </c>
      <c r="D1596" s="5">
        <v>3</v>
      </c>
      <c r="E1596" s="5">
        <v>3</v>
      </c>
      <c r="F1596" s="5">
        <v>0</v>
      </c>
      <c r="G1596" s="5">
        <v>0</v>
      </c>
    </row>
    <row r="1597" spans="1:7" x14ac:dyDescent="0.25">
      <c r="A1597" t="s">
        <v>168</v>
      </c>
      <c r="B1597" t="s">
        <v>18</v>
      </c>
      <c r="C1597">
        <v>10</v>
      </c>
      <c r="D1597">
        <v>7</v>
      </c>
      <c r="E1597">
        <v>7</v>
      </c>
      <c r="F1597">
        <v>0</v>
      </c>
      <c r="G1597">
        <v>0</v>
      </c>
    </row>
    <row r="1598" spans="1:7" x14ac:dyDescent="0.25">
      <c r="A1598" s="5" t="s">
        <v>164</v>
      </c>
      <c r="B1598" s="5" t="s">
        <v>10</v>
      </c>
      <c r="C1598" s="5">
        <v>20</v>
      </c>
      <c r="D1598" s="5">
        <v>20</v>
      </c>
      <c r="E1598" s="5">
        <v>19</v>
      </c>
      <c r="F1598" s="5">
        <v>1</v>
      </c>
      <c r="G1598" s="5">
        <v>0</v>
      </c>
    </row>
    <row r="1599" spans="1:7" x14ac:dyDescent="0.25">
      <c r="A1599" t="s">
        <v>164</v>
      </c>
      <c r="B1599" t="s">
        <v>8</v>
      </c>
      <c r="C1599">
        <v>35</v>
      </c>
      <c r="D1599">
        <v>35</v>
      </c>
      <c r="E1599">
        <v>23</v>
      </c>
      <c r="F1599">
        <v>12</v>
      </c>
      <c r="G1599">
        <v>0</v>
      </c>
    </row>
    <row r="1600" spans="1:7" x14ac:dyDescent="0.25">
      <c r="A1600" t="s">
        <v>164</v>
      </c>
      <c r="B1600" t="s">
        <v>9</v>
      </c>
      <c r="C1600">
        <v>20</v>
      </c>
      <c r="D1600">
        <v>19</v>
      </c>
      <c r="E1600">
        <v>15</v>
      </c>
      <c r="F1600">
        <v>4</v>
      </c>
      <c r="G1600">
        <v>0</v>
      </c>
    </row>
    <row r="1601" spans="1:7" x14ac:dyDescent="0.25">
      <c r="A1601" s="5" t="s">
        <v>164</v>
      </c>
      <c r="B1601" s="5" t="s">
        <v>5</v>
      </c>
      <c r="C1601" s="5">
        <v>25</v>
      </c>
      <c r="D1601" s="5">
        <v>25</v>
      </c>
      <c r="E1601" s="5">
        <v>23</v>
      </c>
      <c r="F1601" s="5">
        <v>2</v>
      </c>
      <c r="G1601" s="5">
        <v>0</v>
      </c>
    </row>
    <row r="1602" spans="1:7" x14ac:dyDescent="0.25">
      <c r="A1602" t="s">
        <v>164</v>
      </c>
      <c r="B1602" t="s">
        <v>2</v>
      </c>
      <c r="C1602">
        <v>2</v>
      </c>
      <c r="D1602">
        <v>2</v>
      </c>
      <c r="E1602">
        <v>1</v>
      </c>
      <c r="F1602">
        <v>1</v>
      </c>
      <c r="G1602">
        <v>0</v>
      </c>
    </row>
    <row r="1603" spans="1:7" x14ac:dyDescent="0.25">
      <c r="A1603" t="s">
        <v>164</v>
      </c>
      <c r="B1603" t="s">
        <v>16</v>
      </c>
      <c r="C1603">
        <v>26</v>
      </c>
      <c r="D1603">
        <v>25</v>
      </c>
      <c r="E1603">
        <v>25</v>
      </c>
      <c r="F1603">
        <v>0</v>
      </c>
      <c r="G1603">
        <v>0</v>
      </c>
    </row>
    <row r="1604" spans="1:7" x14ac:dyDescent="0.25">
      <c r="A1604" t="s">
        <v>164</v>
      </c>
      <c r="B1604" t="s">
        <v>17</v>
      </c>
      <c r="C1604">
        <v>19</v>
      </c>
      <c r="D1604">
        <v>19</v>
      </c>
      <c r="E1604">
        <v>19</v>
      </c>
      <c r="F1604">
        <v>0</v>
      </c>
      <c r="G1604">
        <v>0</v>
      </c>
    </row>
    <row r="1605" spans="1:7" x14ac:dyDescent="0.25">
      <c r="A1605" t="s">
        <v>164</v>
      </c>
      <c r="B1605" t="s">
        <v>184</v>
      </c>
      <c r="C1605">
        <v>20</v>
      </c>
      <c r="D1605">
        <v>16</v>
      </c>
      <c r="E1605">
        <v>16</v>
      </c>
      <c r="F1605">
        <v>0</v>
      </c>
      <c r="G1605">
        <v>0</v>
      </c>
    </row>
    <row r="1606" spans="1:7" x14ac:dyDescent="0.25">
      <c r="A1606" t="s">
        <v>164</v>
      </c>
      <c r="B1606" t="s">
        <v>6</v>
      </c>
      <c r="C1606">
        <v>44</v>
      </c>
      <c r="D1606">
        <v>39</v>
      </c>
      <c r="E1606">
        <v>35</v>
      </c>
      <c r="F1606">
        <v>4</v>
      </c>
      <c r="G1606">
        <v>0</v>
      </c>
    </row>
    <row r="1607" spans="1:7" x14ac:dyDescent="0.25">
      <c r="A1607" t="s">
        <v>164</v>
      </c>
      <c r="B1607" t="s">
        <v>15</v>
      </c>
      <c r="C1607">
        <v>4</v>
      </c>
      <c r="D1607">
        <v>4</v>
      </c>
      <c r="E1607">
        <v>4</v>
      </c>
      <c r="F1607">
        <v>0</v>
      </c>
      <c r="G1607">
        <v>0</v>
      </c>
    </row>
    <row r="1608" spans="1:7" x14ac:dyDescent="0.25">
      <c r="A1608" t="s">
        <v>164</v>
      </c>
      <c r="B1608" t="s">
        <v>14</v>
      </c>
      <c r="C1608">
        <v>7</v>
      </c>
      <c r="D1608">
        <v>7</v>
      </c>
      <c r="E1608">
        <v>7</v>
      </c>
      <c r="F1608">
        <v>0</v>
      </c>
      <c r="G1608">
        <v>0</v>
      </c>
    </row>
    <row r="1609" spans="1:7" x14ac:dyDescent="0.25">
      <c r="A1609" t="s">
        <v>164</v>
      </c>
      <c r="B1609" t="s">
        <v>18</v>
      </c>
      <c r="C1609">
        <v>53</v>
      </c>
      <c r="D1609">
        <v>51</v>
      </c>
      <c r="E1609">
        <v>51</v>
      </c>
      <c r="F1609">
        <v>0</v>
      </c>
      <c r="G1609">
        <v>0</v>
      </c>
    </row>
    <row r="1610" spans="1:7" x14ac:dyDescent="0.25">
      <c r="A1610" s="5" t="s">
        <v>66</v>
      </c>
      <c r="B1610" s="5" t="s">
        <v>2</v>
      </c>
      <c r="C1610" s="5">
        <v>9</v>
      </c>
      <c r="D1610" s="5">
        <v>6</v>
      </c>
      <c r="E1610" s="5">
        <v>3</v>
      </c>
      <c r="F1610" s="5">
        <v>3</v>
      </c>
      <c r="G1610" s="5">
        <v>0</v>
      </c>
    </row>
    <row r="1611" spans="1:7" x14ac:dyDescent="0.25">
      <c r="A1611" t="s">
        <v>66</v>
      </c>
      <c r="B1611" t="s">
        <v>10</v>
      </c>
      <c r="C1611">
        <v>5</v>
      </c>
      <c r="D1611">
        <v>5</v>
      </c>
      <c r="E1611">
        <v>2</v>
      </c>
      <c r="F1611">
        <v>3</v>
      </c>
      <c r="G1611">
        <v>0</v>
      </c>
    </row>
    <row r="1612" spans="1:7" x14ac:dyDescent="0.25">
      <c r="A1612" t="s">
        <v>66</v>
      </c>
      <c r="B1612" t="s">
        <v>6</v>
      </c>
      <c r="C1612">
        <v>127</v>
      </c>
      <c r="D1612">
        <v>106</v>
      </c>
      <c r="E1612">
        <v>86</v>
      </c>
      <c r="F1612">
        <v>20</v>
      </c>
      <c r="G1612">
        <v>1</v>
      </c>
    </row>
    <row r="1613" spans="1:7" x14ac:dyDescent="0.25">
      <c r="A1613" t="s">
        <v>66</v>
      </c>
      <c r="B1613" t="s">
        <v>9</v>
      </c>
      <c r="C1613">
        <v>48</v>
      </c>
      <c r="D1613">
        <v>48</v>
      </c>
      <c r="E1613">
        <v>39</v>
      </c>
      <c r="F1613">
        <v>9</v>
      </c>
      <c r="G1613">
        <v>0</v>
      </c>
    </row>
    <row r="1614" spans="1:7" x14ac:dyDescent="0.25">
      <c r="A1614" s="5" t="s">
        <v>66</v>
      </c>
      <c r="B1614" s="5" t="s">
        <v>17</v>
      </c>
      <c r="C1614" s="5">
        <v>17</v>
      </c>
      <c r="D1614" s="5">
        <v>15</v>
      </c>
      <c r="E1614" s="5">
        <v>11</v>
      </c>
      <c r="F1614" s="5">
        <v>4</v>
      </c>
      <c r="G1614" s="5">
        <v>0</v>
      </c>
    </row>
    <row r="1615" spans="1:7" x14ac:dyDescent="0.25">
      <c r="A1615" s="5" t="s">
        <v>66</v>
      </c>
      <c r="B1615" s="5" t="s">
        <v>14</v>
      </c>
      <c r="C1615" s="5">
        <v>102</v>
      </c>
      <c r="D1615" s="5">
        <v>102</v>
      </c>
      <c r="E1615" s="5">
        <v>102</v>
      </c>
      <c r="F1615" s="5">
        <v>0</v>
      </c>
      <c r="G1615" s="5">
        <v>0</v>
      </c>
    </row>
    <row r="1616" spans="1:7" x14ac:dyDescent="0.25">
      <c r="A1616" s="5" t="s">
        <v>66</v>
      </c>
      <c r="B1616" s="5" t="s">
        <v>18</v>
      </c>
      <c r="C1616" s="5">
        <v>116</v>
      </c>
      <c r="D1616" s="5">
        <v>110</v>
      </c>
      <c r="E1616" s="5">
        <v>95</v>
      </c>
      <c r="F1616" s="5">
        <v>15</v>
      </c>
      <c r="G1616" s="5">
        <v>0</v>
      </c>
    </row>
    <row r="1617" spans="1:7" x14ac:dyDescent="0.25">
      <c r="A1617" t="s">
        <v>66</v>
      </c>
      <c r="B1617" t="s">
        <v>11</v>
      </c>
      <c r="C1617">
        <v>8</v>
      </c>
      <c r="D1617">
        <v>8</v>
      </c>
      <c r="E1617">
        <v>6</v>
      </c>
      <c r="F1617">
        <v>2</v>
      </c>
      <c r="G1617">
        <v>0</v>
      </c>
    </row>
    <row r="1618" spans="1:7" x14ac:dyDescent="0.25">
      <c r="A1618" t="s">
        <v>66</v>
      </c>
      <c r="B1618" t="s">
        <v>184</v>
      </c>
      <c r="C1618">
        <v>56</v>
      </c>
      <c r="D1618">
        <v>56</v>
      </c>
      <c r="E1618">
        <v>56</v>
      </c>
      <c r="F1618">
        <v>0</v>
      </c>
      <c r="G1618">
        <v>0</v>
      </c>
    </row>
    <row r="1619" spans="1:7" x14ac:dyDescent="0.25">
      <c r="A1619" t="s">
        <v>66</v>
      </c>
      <c r="B1619" t="s">
        <v>5</v>
      </c>
      <c r="C1619">
        <v>61</v>
      </c>
      <c r="D1619">
        <v>58</v>
      </c>
      <c r="E1619">
        <v>34</v>
      </c>
      <c r="F1619">
        <v>24</v>
      </c>
      <c r="G1619">
        <v>0</v>
      </c>
    </row>
    <row r="1620" spans="1:7" x14ac:dyDescent="0.25">
      <c r="A1620" t="s">
        <v>66</v>
      </c>
      <c r="B1620" t="s">
        <v>8</v>
      </c>
      <c r="C1620">
        <v>135</v>
      </c>
      <c r="D1620">
        <v>133</v>
      </c>
      <c r="E1620">
        <v>114</v>
      </c>
      <c r="F1620">
        <v>19</v>
      </c>
      <c r="G1620">
        <v>0</v>
      </c>
    </row>
    <row r="1621" spans="1:7" x14ac:dyDescent="0.25">
      <c r="A1621" t="s">
        <v>66</v>
      </c>
      <c r="B1621" t="s">
        <v>16</v>
      </c>
      <c r="C1621">
        <v>25</v>
      </c>
      <c r="D1621">
        <v>23</v>
      </c>
      <c r="E1621">
        <v>16</v>
      </c>
      <c r="F1621">
        <v>7</v>
      </c>
      <c r="G1621">
        <v>0</v>
      </c>
    </row>
    <row r="1622" spans="1:7" x14ac:dyDescent="0.25">
      <c r="A1622" t="s">
        <v>95</v>
      </c>
      <c r="B1622" t="s">
        <v>6</v>
      </c>
      <c r="C1622">
        <v>41</v>
      </c>
      <c r="D1622">
        <v>35</v>
      </c>
      <c r="E1622">
        <v>28</v>
      </c>
      <c r="F1622">
        <v>7</v>
      </c>
      <c r="G1622">
        <v>0</v>
      </c>
    </row>
    <row r="1623" spans="1:7" x14ac:dyDescent="0.25">
      <c r="A1623" s="5" t="s">
        <v>95</v>
      </c>
      <c r="B1623" s="5" t="s">
        <v>9</v>
      </c>
      <c r="C1623" s="5">
        <v>2</v>
      </c>
      <c r="D1623" s="5">
        <v>2</v>
      </c>
      <c r="E1623" s="5">
        <v>1</v>
      </c>
      <c r="F1623" s="5">
        <v>1</v>
      </c>
      <c r="G1623" s="5">
        <v>0</v>
      </c>
    </row>
    <row r="1624" spans="1:7" x14ac:dyDescent="0.25">
      <c r="A1624" t="s">
        <v>95</v>
      </c>
      <c r="B1624" t="s">
        <v>14</v>
      </c>
      <c r="C1624">
        <v>34</v>
      </c>
      <c r="D1624">
        <v>34</v>
      </c>
      <c r="E1624">
        <v>34</v>
      </c>
      <c r="F1624">
        <v>0</v>
      </c>
      <c r="G1624">
        <v>0</v>
      </c>
    </row>
    <row r="1625" spans="1:7" x14ac:dyDescent="0.25">
      <c r="A1625" t="s">
        <v>95</v>
      </c>
      <c r="B1625" t="s">
        <v>18</v>
      </c>
      <c r="C1625">
        <v>16</v>
      </c>
      <c r="D1625">
        <v>16</v>
      </c>
      <c r="E1625">
        <v>16</v>
      </c>
      <c r="F1625">
        <v>0</v>
      </c>
      <c r="G1625">
        <v>0</v>
      </c>
    </row>
    <row r="1626" spans="1:7" x14ac:dyDescent="0.25">
      <c r="A1626" s="5" t="s">
        <v>95</v>
      </c>
      <c r="B1626" s="5" t="s">
        <v>16</v>
      </c>
      <c r="C1626" s="5">
        <v>5</v>
      </c>
      <c r="D1626" s="5">
        <v>3</v>
      </c>
      <c r="E1626" s="5">
        <v>3</v>
      </c>
      <c r="F1626" s="5">
        <v>0</v>
      </c>
      <c r="G1626" s="5">
        <v>0</v>
      </c>
    </row>
    <row r="1627" spans="1:7" x14ac:dyDescent="0.25">
      <c r="A1627" t="s">
        <v>95</v>
      </c>
      <c r="B1627" t="s">
        <v>17</v>
      </c>
      <c r="C1627">
        <v>1</v>
      </c>
      <c r="D1627">
        <v>1</v>
      </c>
      <c r="E1627">
        <v>1</v>
      </c>
      <c r="F1627">
        <v>0</v>
      </c>
      <c r="G1627">
        <v>0</v>
      </c>
    </row>
    <row r="1628" spans="1:7" x14ac:dyDescent="0.25">
      <c r="A1628" t="s">
        <v>95</v>
      </c>
      <c r="B1628" t="s">
        <v>8</v>
      </c>
      <c r="C1628">
        <v>31</v>
      </c>
      <c r="D1628">
        <v>31</v>
      </c>
      <c r="E1628">
        <v>25</v>
      </c>
      <c r="F1628">
        <v>6</v>
      </c>
      <c r="G1628">
        <v>0</v>
      </c>
    </row>
    <row r="1629" spans="1:7" x14ac:dyDescent="0.25">
      <c r="A1629" t="s">
        <v>95</v>
      </c>
      <c r="B1629" t="s">
        <v>5</v>
      </c>
      <c r="C1629">
        <v>21</v>
      </c>
      <c r="D1629">
        <v>21</v>
      </c>
      <c r="E1629">
        <v>20</v>
      </c>
      <c r="F1629">
        <v>1</v>
      </c>
      <c r="G1629">
        <v>0</v>
      </c>
    </row>
    <row r="1630" spans="1:7" x14ac:dyDescent="0.25">
      <c r="A1630" t="s">
        <v>95</v>
      </c>
      <c r="B1630" t="s">
        <v>11</v>
      </c>
      <c r="C1630">
        <v>2</v>
      </c>
      <c r="D1630">
        <v>2</v>
      </c>
      <c r="E1630">
        <v>1</v>
      </c>
      <c r="F1630">
        <v>1</v>
      </c>
      <c r="G1630">
        <v>0</v>
      </c>
    </row>
    <row r="1631" spans="1:7" x14ac:dyDescent="0.25">
      <c r="A1631" t="s">
        <v>31</v>
      </c>
      <c r="B1631" t="s">
        <v>4</v>
      </c>
      <c r="C1631">
        <v>3</v>
      </c>
      <c r="D1631">
        <v>0</v>
      </c>
      <c r="E1631">
        <v>0</v>
      </c>
      <c r="F1631">
        <v>0</v>
      </c>
      <c r="G1631">
        <v>0</v>
      </c>
    </row>
    <row r="1632" spans="1:7" x14ac:dyDescent="0.25">
      <c r="A1632" s="5" t="s">
        <v>31</v>
      </c>
      <c r="B1632" s="5" t="s">
        <v>8</v>
      </c>
      <c r="C1632" s="5">
        <v>30</v>
      </c>
      <c r="D1632" s="5">
        <v>25</v>
      </c>
      <c r="E1632" s="5">
        <v>12</v>
      </c>
      <c r="F1632" s="5">
        <v>13</v>
      </c>
      <c r="G1632" s="5">
        <v>0</v>
      </c>
    </row>
    <row r="1633" spans="1:7" x14ac:dyDescent="0.25">
      <c r="A1633" t="s">
        <v>31</v>
      </c>
      <c r="B1633" t="s">
        <v>14</v>
      </c>
      <c r="C1633">
        <v>35</v>
      </c>
      <c r="D1633">
        <v>31</v>
      </c>
      <c r="E1633">
        <v>30</v>
      </c>
      <c r="F1633">
        <v>1</v>
      </c>
      <c r="G1633">
        <v>0</v>
      </c>
    </row>
    <row r="1634" spans="1:7" x14ac:dyDescent="0.25">
      <c r="A1634" t="s">
        <v>31</v>
      </c>
      <c r="B1634" t="s">
        <v>2</v>
      </c>
      <c r="C1634">
        <v>23</v>
      </c>
      <c r="D1634">
        <v>19</v>
      </c>
      <c r="E1634">
        <v>7</v>
      </c>
      <c r="F1634">
        <v>12</v>
      </c>
      <c r="G1634">
        <v>0</v>
      </c>
    </row>
    <row r="1635" spans="1:7" x14ac:dyDescent="0.25">
      <c r="A1635" s="5" t="s">
        <v>31</v>
      </c>
      <c r="B1635" s="5" t="s">
        <v>6</v>
      </c>
      <c r="C1635" s="5">
        <v>77</v>
      </c>
      <c r="D1635" s="5">
        <v>66</v>
      </c>
      <c r="E1635" s="5">
        <v>43</v>
      </c>
      <c r="F1635" s="5">
        <v>23</v>
      </c>
      <c r="G1635" s="5">
        <v>0</v>
      </c>
    </row>
    <row r="1636" spans="1:7" x14ac:dyDescent="0.25">
      <c r="A1636" t="s">
        <v>31</v>
      </c>
      <c r="B1636" t="s">
        <v>18</v>
      </c>
      <c r="C1636">
        <v>55</v>
      </c>
      <c r="D1636">
        <v>54</v>
      </c>
      <c r="E1636">
        <v>40</v>
      </c>
      <c r="F1636">
        <v>14</v>
      </c>
      <c r="G1636">
        <v>0</v>
      </c>
    </row>
    <row r="1637" spans="1:7" x14ac:dyDescent="0.25">
      <c r="A1637" t="s">
        <v>31</v>
      </c>
      <c r="B1637" t="s">
        <v>16</v>
      </c>
      <c r="C1637">
        <v>24</v>
      </c>
      <c r="D1637">
        <v>19</v>
      </c>
      <c r="E1637">
        <v>8</v>
      </c>
      <c r="F1637">
        <v>11</v>
      </c>
      <c r="G1637">
        <v>0</v>
      </c>
    </row>
    <row r="1638" spans="1:7" x14ac:dyDescent="0.25">
      <c r="A1638" t="s">
        <v>31</v>
      </c>
      <c r="B1638" t="s">
        <v>184</v>
      </c>
      <c r="C1638">
        <v>25</v>
      </c>
      <c r="D1638">
        <v>21</v>
      </c>
      <c r="E1638">
        <v>16</v>
      </c>
      <c r="F1638">
        <v>5</v>
      </c>
      <c r="G1638">
        <v>0</v>
      </c>
    </row>
    <row r="1639" spans="1:7" x14ac:dyDescent="0.25">
      <c r="A1639" t="s">
        <v>31</v>
      </c>
      <c r="B1639" t="s">
        <v>15</v>
      </c>
      <c r="C1639">
        <v>8</v>
      </c>
      <c r="D1639">
        <v>7</v>
      </c>
      <c r="E1639">
        <v>5</v>
      </c>
      <c r="F1639">
        <v>2</v>
      </c>
      <c r="G1639">
        <v>1</v>
      </c>
    </row>
    <row r="1640" spans="1:7" x14ac:dyDescent="0.25">
      <c r="A1640" t="s">
        <v>31</v>
      </c>
      <c r="B1640" t="s">
        <v>10</v>
      </c>
      <c r="C1640">
        <v>4</v>
      </c>
      <c r="D1640">
        <v>4</v>
      </c>
      <c r="E1640">
        <v>3</v>
      </c>
      <c r="F1640">
        <v>1</v>
      </c>
      <c r="G1640">
        <v>0</v>
      </c>
    </row>
    <row r="1641" spans="1:7" x14ac:dyDescent="0.25">
      <c r="A1641" t="s">
        <v>31</v>
      </c>
      <c r="B1641" t="s">
        <v>11</v>
      </c>
      <c r="C1641">
        <v>7</v>
      </c>
      <c r="D1641">
        <v>7</v>
      </c>
      <c r="E1641">
        <v>7</v>
      </c>
      <c r="F1641">
        <v>0</v>
      </c>
      <c r="G1641">
        <v>0</v>
      </c>
    </row>
    <row r="1642" spans="1:7" x14ac:dyDescent="0.25">
      <c r="A1642" t="s">
        <v>31</v>
      </c>
      <c r="B1642" t="s">
        <v>9</v>
      </c>
      <c r="C1642">
        <v>20</v>
      </c>
      <c r="D1642">
        <v>18</v>
      </c>
      <c r="E1642">
        <v>8</v>
      </c>
      <c r="F1642">
        <v>10</v>
      </c>
      <c r="G1642">
        <v>0</v>
      </c>
    </row>
    <row r="1643" spans="1:7" x14ac:dyDescent="0.25">
      <c r="A1643" t="s">
        <v>31</v>
      </c>
      <c r="B1643" t="s">
        <v>5</v>
      </c>
      <c r="C1643">
        <v>38</v>
      </c>
      <c r="D1643">
        <v>34</v>
      </c>
      <c r="E1643">
        <v>12</v>
      </c>
      <c r="F1643">
        <v>22</v>
      </c>
      <c r="G1643">
        <v>0</v>
      </c>
    </row>
    <row r="1644" spans="1:7" x14ac:dyDescent="0.25">
      <c r="A1644" t="s">
        <v>31</v>
      </c>
      <c r="B1644" t="s">
        <v>17</v>
      </c>
      <c r="C1644">
        <v>9</v>
      </c>
      <c r="D1644">
        <v>8</v>
      </c>
      <c r="E1644">
        <v>6</v>
      </c>
      <c r="F1644">
        <v>2</v>
      </c>
      <c r="G1644">
        <v>0</v>
      </c>
    </row>
    <row r="1645" spans="1:7" x14ac:dyDescent="0.25">
      <c r="A1645" s="5" t="s">
        <v>91</v>
      </c>
      <c r="B1645" s="5" t="s">
        <v>8</v>
      </c>
      <c r="C1645" s="5">
        <v>7</v>
      </c>
      <c r="D1645" s="5">
        <v>7</v>
      </c>
      <c r="E1645" s="5">
        <v>5</v>
      </c>
      <c r="F1645" s="5">
        <v>2</v>
      </c>
      <c r="G1645" s="5">
        <v>0</v>
      </c>
    </row>
    <row r="1646" spans="1:7" x14ac:dyDescent="0.25">
      <c r="A1646" s="5" t="s">
        <v>91</v>
      </c>
      <c r="B1646" s="5" t="s">
        <v>14</v>
      </c>
      <c r="C1646" s="5">
        <v>5</v>
      </c>
      <c r="D1646" s="5">
        <v>4</v>
      </c>
      <c r="E1646" s="5">
        <v>3</v>
      </c>
      <c r="F1646" s="5">
        <v>1</v>
      </c>
      <c r="G1646" s="5">
        <v>0</v>
      </c>
    </row>
    <row r="1647" spans="1:7" x14ac:dyDescent="0.25">
      <c r="A1647" t="s">
        <v>91</v>
      </c>
      <c r="B1647" t="s">
        <v>5</v>
      </c>
      <c r="C1647">
        <v>4</v>
      </c>
      <c r="D1647">
        <v>4</v>
      </c>
      <c r="E1647">
        <v>1</v>
      </c>
      <c r="F1647">
        <v>3</v>
      </c>
      <c r="G1647">
        <v>0</v>
      </c>
    </row>
    <row r="1648" spans="1:7" x14ac:dyDescent="0.25">
      <c r="A1648" t="s">
        <v>91</v>
      </c>
      <c r="B1648" t="s">
        <v>6</v>
      </c>
      <c r="C1648">
        <v>12</v>
      </c>
      <c r="D1648">
        <v>8</v>
      </c>
      <c r="E1648">
        <v>4</v>
      </c>
      <c r="F1648">
        <v>4</v>
      </c>
      <c r="G1648">
        <v>0</v>
      </c>
    </row>
    <row r="1649" spans="1:7" x14ac:dyDescent="0.25">
      <c r="A1649" s="5" t="s">
        <v>91</v>
      </c>
      <c r="B1649" s="5" t="s">
        <v>9</v>
      </c>
      <c r="C1649" s="5">
        <v>4</v>
      </c>
      <c r="D1649" s="5">
        <v>4</v>
      </c>
      <c r="E1649" s="5">
        <v>1</v>
      </c>
      <c r="F1649" s="5">
        <v>3</v>
      </c>
      <c r="G1649" s="5">
        <v>0</v>
      </c>
    </row>
    <row r="1650" spans="1:7" x14ac:dyDescent="0.25">
      <c r="A1650" t="s">
        <v>91</v>
      </c>
      <c r="B1650" t="s">
        <v>13</v>
      </c>
      <c r="C1650">
        <v>1</v>
      </c>
      <c r="D1650">
        <v>1</v>
      </c>
      <c r="E1650">
        <v>0</v>
      </c>
      <c r="F1650">
        <v>1</v>
      </c>
      <c r="G1650">
        <v>0</v>
      </c>
    </row>
    <row r="1651" spans="1:7" x14ac:dyDescent="0.25">
      <c r="A1651" t="s">
        <v>91</v>
      </c>
      <c r="B1651" t="s">
        <v>16</v>
      </c>
      <c r="C1651">
        <v>2</v>
      </c>
      <c r="D1651">
        <v>2</v>
      </c>
      <c r="E1651">
        <v>2</v>
      </c>
      <c r="F1651">
        <v>0</v>
      </c>
      <c r="G1651">
        <v>0</v>
      </c>
    </row>
    <row r="1652" spans="1:7" x14ac:dyDescent="0.25">
      <c r="A1652" t="s">
        <v>91</v>
      </c>
      <c r="B1652" t="s">
        <v>18</v>
      </c>
      <c r="C1652">
        <v>8</v>
      </c>
      <c r="D1652">
        <v>8</v>
      </c>
      <c r="E1652">
        <v>7</v>
      </c>
      <c r="F1652">
        <v>1</v>
      </c>
      <c r="G1652">
        <v>0</v>
      </c>
    </row>
    <row r="1653" spans="1:7" x14ac:dyDescent="0.25">
      <c r="A1653" t="s">
        <v>91</v>
      </c>
      <c r="B1653" t="s">
        <v>10</v>
      </c>
      <c r="C1653">
        <v>1</v>
      </c>
      <c r="D1653">
        <v>1</v>
      </c>
      <c r="E1653">
        <v>0</v>
      </c>
      <c r="F1653">
        <v>1</v>
      </c>
      <c r="G1653">
        <v>0</v>
      </c>
    </row>
    <row r="1654" spans="1:7" x14ac:dyDescent="0.25">
      <c r="A1654" s="5" t="s">
        <v>91</v>
      </c>
      <c r="B1654" s="5" t="s">
        <v>17</v>
      </c>
      <c r="C1654" s="5">
        <v>2</v>
      </c>
      <c r="D1654" s="5">
        <v>2</v>
      </c>
      <c r="E1654" s="5">
        <v>2</v>
      </c>
      <c r="F1654" s="5">
        <v>0</v>
      </c>
      <c r="G1654" s="5">
        <v>0</v>
      </c>
    </row>
    <row r="1655" spans="1:7" x14ac:dyDescent="0.25">
      <c r="A1655" t="s">
        <v>91</v>
      </c>
      <c r="B1655" t="s">
        <v>184</v>
      </c>
      <c r="C1655">
        <v>1</v>
      </c>
      <c r="D1655">
        <v>1</v>
      </c>
      <c r="E1655">
        <v>1</v>
      </c>
      <c r="F1655">
        <v>0</v>
      </c>
      <c r="G1655">
        <v>0</v>
      </c>
    </row>
    <row r="1656" spans="1:7" x14ac:dyDescent="0.25">
      <c r="A1656" t="s">
        <v>81</v>
      </c>
      <c r="B1656" t="s">
        <v>5</v>
      </c>
      <c r="C1656">
        <v>28</v>
      </c>
      <c r="D1656">
        <v>28</v>
      </c>
      <c r="E1656">
        <v>15</v>
      </c>
      <c r="F1656">
        <v>13</v>
      </c>
      <c r="G1656">
        <v>0</v>
      </c>
    </row>
    <row r="1657" spans="1:7" x14ac:dyDescent="0.25">
      <c r="A1657" t="s">
        <v>81</v>
      </c>
      <c r="B1657" t="s">
        <v>6</v>
      </c>
      <c r="C1657">
        <v>42</v>
      </c>
      <c r="D1657">
        <v>38</v>
      </c>
      <c r="E1657">
        <v>21</v>
      </c>
      <c r="F1657">
        <v>17</v>
      </c>
      <c r="G1657">
        <v>0</v>
      </c>
    </row>
    <row r="1658" spans="1:7" x14ac:dyDescent="0.25">
      <c r="A1658" s="5" t="s">
        <v>81</v>
      </c>
      <c r="B1658" s="5" t="s">
        <v>9</v>
      </c>
      <c r="C1658" s="5">
        <v>13</v>
      </c>
      <c r="D1658" s="5">
        <v>13</v>
      </c>
      <c r="E1658" s="5">
        <v>13</v>
      </c>
      <c r="F1658" s="5">
        <v>0</v>
      </c>
      <c r="G1658" s="5">
        <v>0</v>
      </c>
    </row>
    <row r="1659" spans="1:7" x14ac:dyDescent="0.25">
      <c r="A1659" t="s">
        <v>81</v>
      </c>
      <c r="B1659" t="s">
        <v>17</v>
      </c>
      <c r="C1659">
        <v>5</v>
      </c>
      <c r="D1659">
        <v>5</v>
      </c>
      <c r="E1659">
        <v>5</v>
      </c>
      <c r="F1659">
        <v>0</v>
      </c>
      <c r="G1659">
        <v>0</v>
      </c>
    </row>
    <row r="1660" spans="1:7" x14ac:dyDescent="0.25">
      <c r="A1660" t="s">
        <v>81</v>
      </c>
      <c r="B1660" t="s">
        <v>18</v>
      </c>
      <c r="C1660">
        <v>34</v>
      </c>
      <c r="D1660">
        <v>34</v>
      </c>
      <c r="E1660">
        <v>29</v>
      </c>
      <c r="F1660">
        <v>5</v>
      </c>
      <c r="G1660">
        <v>0</v>
      </c>
    </row>
    <row r="1661" spans="1:7" x14ac:dyDescent="0.25">
      <c r="A1661" t="s">
        <v>81</v>
      </c>
      <c r="B1661" t="s">
        <v>14</v>
      </c>
      <c r="C1661">
        <v>13</v>
      </c>
      <c r="D1661">
        <v>13</v>
      </c>
      <c r="E1661">
        <v>13</v>
      </c>
      <c r="F1661">
        <v>0</v>
      </c>
      <c r="G1661">
        <v>0</v>
      </c>
    </row>
    <row r="1662" spans="1:7" x14ac:dyDescent="0.25">
      <c r="A1662" s="5" t="s">
        <v>81</v>
      </c>
      <c r="B1662" s="5" t="s">
        <v>16</v>
      </c>
      <c r="C1662" s="5">
        <v>4</v>
      </c>
      <c r="D1662" s="5">
        <v>4</v>
      </c>
      <c r="E1662" s="5">
        <v>4</v>
      </c>
      <c r="F1662" s="5">
        <v>0</v>
      </c>
      <c r="G1662" s="5">
        <v>0</v>
      </c>
    </row>
    <row r="1663" spans="1:7" x14ac:dyDescent="0.25">
      <c r="A1663" s="5" t="s">
        <v>81</v>
      </c>
      <c r="B1663" s="5" t="s">
        <v>15</v>
      </c>
      <c r="C1663" s="5">
        <v>3</v>
      </c>
      <c r="D1663" s="5">
        <v>3</v>
      </c>
      <c r="E1663" s="5">
        <v>3</v>
      </c>
      <c r="F1663" s="5">
        <v>0</v>
      </c>
      <c r="G1663" s="5">
        <v>0</v>
      </c>
    </row>
    <row r="1664" spans="1:7" x14ac:dyDescent="0.25">
      <c r="A1664" t="s">
        <v>81</v>
      </c>
      <c r="B1664" t="s">
        <v>184</v>
      </c>
      <c r="C1664">
        <v>14</v>
      </c>
      <c r="D1664">
        <v>12</v>
      </c>
      <c r="E1664">
        <v>12</v>
      </c>
      <c r="F1664">
        <v>0</v>
      </c>
      <c r="G1664">
        <v>0</v>
      </c>
    </row>
    <row r="1665" spans="1:7" x14ac:dyDescent="0.25">
      <c r="A1665" t="s">
        <v>81</v>
      </c>
      <c r="B1665" t="s">
        <v>11</v>
      </c>
      <c r="C1665">
        <v>4</v>
      </c>
      <c r="D1665">
        <v>4</v>
      </c>
      <c r="E1665">
        <v>2</v>
      </c>
      <c r="F1665">
        <v>2</v>
      </c>
      <c r="G1665">
        <v>0</v>
      </c>
    </row>
    <row r="1666" spans="1:7" x14ac:dyDescent="0.25">
      <c r="A1666" t="s">
        <v>81</v>
      </c>
      <c r="B1666" t="s">
        <v>8</v>
      </c>
      <c r="C1666">
        <v>23</v>
      </c>
      <c r="D1666">
        <v>22</v>
      </c>
      <c r="E1666">
        <v>15</v>
      </c>
      <c r="F1666">
        <v>7</v>
      </c>
      <c r="G1666">
        <v>0</v>
      </c>
    </row>
    <row r="1667" spans="1:7" x14ac:dyDescent="0.25">
      <c r="A1667" t="s">
        <v>81</v>
      </c>
      <c r="B1667" t="s">
        <v>10</v>
      </c>
      <c r="C1667">
        <v>3</v>
      </c>
      <c r="D1667">
        <v>3</v>
      </c>
      <c r="E1667">
        <v>2</v>
      </c>
      <c r="F1667">
        <v>1</v>
      </c>
      <c r="G1667">
        <v>0</v>
      </c>
    </row>
    <row r="1668" spans="1:7" x14ac:dyDescent="0.25">
      <c r="A1668" t="s">
        <v>111</v>
      </c>
      <c r="B1668" t="s">
        <v>5</v>
      </c>
      <c r="C1668">
        <v>34</v>
      </c>
      <c r="D1668">
        <v>34</v>
      </c>
      <c r="E1668">
        <v>24</v>
      </c>
      <c r="F1668">
        <v>10</v>
      </c>
      <c r="G1668">
        <v>0</v>
      </c>
    </row>
    <row r="1669" spans="1:7" x14ac:dyDescent="0.25">
      <c r="A1669" s="5" t="s">
        <v>111</v>
      </c>
      <c r="B1669" s="5" t="s">
        <v>6</v>
      </c>
      <c r="C1669" s="5">
        <v>54</v>
      </c>
      <c r="D1669" s="5">
        <v>47</v>
      </c>
      <c r="E1669" s="5">
        <v>38</v>
      </c>
      <c r="F1669" s="5">
        <v>9</v>
      </c>
      <c r="G1669" s="5">
        <v>0</v>
      </c>
    </row>
    <row r="1670" spans="1:7" x14ac:dyDescent="0.25">
      <c r="A1670" t="s">
        <v>111</v>
      </c>
      <c r="B1670" t="s">
        <v>7</v>
      </c>
      <c r="C1670">
        <v>1</v>
      </c>
      <c r="D1670">
        <v>0</v>
      </c>
      <c r="E1670">
        <v>0</v>
      </c>
      <c r="F1670">
        <v>0</v>
      </c>
      <c r="G1670">
        <v>0</v>
      </c>
    </row>
    <row r="1671" spans="1:7" x14ac:dyDescent="0.25">
      <c r="A1671" t="s">
        <v>111</v>
      </c>
      <c r="B1671" t="s">
        <v>2</v>
      </c>
      <c r="C1671">
        <v>7</v>
      </c>
      <c r="D1671">
        <v>2</v>
      </c>
      <c r="E1671">
        <v>1</v>
      </c>
      <c r="F1671">
        <v>1</v>
      </c>
      <c r="G1671">
        <v>0</v>
      </c>
    </row>
    <row r="1672" spans="1:7" x14ac:dyDescent="0.25">
      <c r="A1672" t="s">
        <v>111</v>
      </c>
      <c r="B1672" t="s">
        <v>13</v>
      </c>
      <c r="C1672">
        <v>1</v>
      </c>
      <c r="D1672">
        <v>1</v>
      </c>
      <c r="E1672">
        <v>1</v>
      </c>
      <c r="F1672">
        <v>0</v>
      </c>
      <c r="G1672">
        <v>0</v>
      </c>
    </row>
    <row r="1673" spans="1:7" x14ac:dyDescent="0.25">
      <c r="A1673" s="5" t="s">
        <v>111</v>
      </c>
      <c r="B1673" s="5" t="s">
        <v>16</v>
      </c>
      <c r="C1673" s="5">
        <v>9</v>
      </c>
      <c r="D1673" s="5">
        <v>8</v>
      </c>
      <c r="E1673" s="5">
        <v>6</v>
      </c>
      <c r="F1673" s="5">
        <v>2</v>
      </c>
      <c r="G1673" s="5">
        <v>0</v>
      </c>
    </row>
    <row r="1674" spans="1:7" x14ac:dyDescent="0.25">
      <c r="A1674" s="5" t="s">
        <v>111</v>
      </c>
      <c r="B1674" s="5" t="s">
        <v>15</v>
      </c>
      <c r="C1674" s="5">
        <v>11</v>
      </c>
      <c r="D1674" s="5">
        <v>7</v>
      </c>
      <c r="E1674" s="5">
        <v>7</v>
      </c>
      <c r="F1674" s="5">
        <v>0</v>
      </c>
      <c r="G1674" s="5">
        <v>0</v>
      </c>
    </row>
    <row r="1675" spans="1:7" x14ac:dyDescent="0.25">
      <c r="A1675" t="s">
        <v>111</v>
      </c>
      <c r="B1675" t="s">
        <v>18</v>
      </c>
      <c r="C1675">
        <v>49</v>
      </c>
      <c r="D1675">
        <v>48</v>
      </c>
      <c r="E1675">
        <v>41</v>
      </c>
      <c r="F1675">
        <v>7</v>
      </c>
      <c r="G1675">
        <v>0</v>
      </c>
    </row>
    <row r="1676" spans="1:7" x14ac:dyDescent="0.25">
      <c r="A1676" t="s">
        <v>111</v>
      </c>
      <c r="B1676" t="s">
        <v>8</v>
      </c>
      <c r="C1676">
        <v>14</v>
      </c>
      <c r="D1676">
        <v>14</v>
      </c>
      <c r="E1676">
        <v>9</v>
      </c>
      <c r="F1676">
        <v>5</v>
      </c>
      <c r="G1676">
        <v>0</v>
      </c>
    </row>
    <row r="1677" spans="1:7" x14ac:dyDescent="0.25">
      <c r="A1677" t="s">
        <v>111</v>
      </c>
      <c r="B1677" t="s">
        <v>9</v>
      </c>
      <c r="C1677">
        <v>12</v>
      </c>
      <c r="D1677">
        <v>12</v>
      </c>
      <c r="E1677">
        <v>8</v>
      </c>
      <c r="F1677">
        <v>4</v>
      </c>
      <c r="G1677">
        <v>0</v>
      </c>
    </row>
    <row r="1678" spans="1:7" x14ac:dyDescent="0.25">
      <c r="A1678" t="s">
        <v>111</v>
      </c>
      <c r="B1678" t="s">
        <v>10</v>
      </c>
      <c r="C1678">
        <v>3</v>
      </c>
      <c r="D1678">
        <v>3</v>
      </c>
      <c r="E1678">
        <v>3</v>
      </c>
      <c r="F1678">
        <v>0</v>
      </c>
      <c r="G1678">
        <v>0</v>
      </c>
    </row>
    <row r="1679" spans="1:7" x14ac:dyDescent="0.25">
      <c r="A1679" t="s">
        <v>111</v>
      </c>
      <c r="B1679" t="s">
        <v>11</v>
      </c>
      <c r="C1679">
        <v>4</v>
      </c>
      <c r="D1679">
        <v>4</v>
      </c>
      <c r="E1679">
        <v>4</v>
      </c>
      <c r="F1679">
        <v>0</v>
      </c>
      <c r="G1679">
        <v>0</v>
      </c>
    </row>
    <row r="1680" spans="1:7" x14ac:dyDescent="0.25">
      <c r="A1680" t="s">
        <v>111</v>
      </c>
      <c r="B1680" t="s">
        <v>14</v>
      </c>
      <c r="C1680">
        <v>11</v>
      </c>
      <c r="D1680">
        <v>11</v>
      </c>
      <c r="E1680">
        <v>10</v>
      </c>
      <c r="F1680">
        <v>1</v>
      </c>
      <c r="G1680">
        <v>0</v>
      </c>
    </row>
    <row r="1681" spans="1:7" x14ac:dyDescent="0.25">
      <c r="A1681" t="s">
        <v>111</v>
      </c>
      <c r="B1681" t="s">
        <v>17</v>
      </c>
      <c r="C1681">
        <v>6</v>
      </c>
      <c r="D1681">
        <v>6</v>
      </c>
      <c r="E1681">
        <v>5</v>
      </c>
      <c r="F1681">
        <v>1</v>
      </c>
      <c r="G1681">
        <v>0</v>
      </c>
    </row>
    <row r="1682" spans="1:7" x14ac:dyDescent="0.25">
      <c r="A1682" s="5" t="s">
        <v>67</v>
      </c>
      <c r="B1682" s="5" t="s">
        <v>10</v>
      </c>
      <c r="C1682" s="5">
        <v>6</v>
      </c>
      <c r="D1682" s="5">
        <v>6</v>
      </c>
      <c r="E1682" s="5">
        <v>4</v>
      </c>
      <c r="F1682" s="5">
        <v>2</v>
      </c>
      <c r="G1682" s="5">
        <v>0</v>
      </c>
    </row>
    <row r="1683" spans="1:7" x14ac:dyDescent="0.25">
      <c r="A1683" t="s">
        <v>67</v>
      </c>
      <c r="B1683" t="s">
        <v>6</v>
      </c>
      <c r="C1683">
        <v>19</v>
      </c>
      <c r="D1683">
        <v>18</v>
      </c>
      <c r="E1683">
        <v>17</v>
      </c>
      <c r="F1683">
        <v>1</v>
      </c>
      <c r="G1683">
        <v>0</v>
      </c>
    </row>
    <row r="1684" spans="1:7" x14ac:dyDescent="0.25">
      <c r="A1684" t="s">
        <v>67</v>
      </c>
      <c r="B1684" t="s">
        <v>9</v>
      </c>
      <c r="C1684">
        <v>13</v>
      </c>
      <c r="D1684">
        <v>13</v>
      </c>
      <c r="E1684">
        <v>12</v>
      </c>
      <c r="F1684">
        <v>1</v>
      </c>
      <c r="G1684">
        <v>0</v>
      </c>
    </row>
    <row r="1685" spans="1:7" x14ac:dyDescent="0.25">
      <c r="A1685" t="s">
        <v>67</v>
      </c>
      <c r="B1685" t="s">
        <v>5</v>
      </c>
      <c r="C1685">
        <v>14</v>
      </c>
      <c r="D1685">
        <v>14</v>
      </c>
      <c r="E1685">
        <v>11</v>
      </c>
      <c r="F1685">
        <v>3</v>
      </c>
      <c r="G1685">
        <v>0</v>
      </c>
    </row>
    <row r="1686" spans="1:7" x14ac:dyDescent="0.25">
      <c r="A1686" t="s">
        <v>67</v>
      </c>
      <c r="B1686" t="s">
        <v>2</v>
      </c>
      <c r="C1686">
        <v>4</v>
      </c>
      <c r="D1686">
        <v>4</v>
      </c>
      <c r="E1686">
        <v>4</v>
      </c>
      <c r="F1686">
        <v>0</v>
      </c>
      <c r="G1686">
        <v>0</v>
      </c>
    </row>
    <row r="1687" spans="1:7" x14ac:dyDescent="0.25">
      <c r="A1687" t="s">
        <v>67</v>
      </c>
      <c r="B1687" t="s">
        <v>4</v>
      </c>
      <c r="C1687">
        <v>1</v>
      </c>
      <c r="D1687">
        <v>0</v>
      </c>
      <c r="E1687">
        <v>0</v>
      </c>
      <c r="F1687">
        <v>0</v>
      </c>
      <c r="G1687">
        <v>0</v>
      </c>
    </row>
    <row r="1688" spans="1:7" x14ac:dyDescent="0.25">
      <c r="A1688" t="s">
        <v>67</v>
      </c>
      <c r="B1688" t="s">
        <v>14</v>
      </c>
      <c r="C1688">
        <v>12</v>
      </c>
      <c r="D1688">
        <v>12</v>
      </c>
      <c r="E1688">
        <v>12</v>
      </c>
      <c r="F1688">
        <v>0</v>
      </c>
      <c r="G1688">
        <v>0</v>
      </c>
    </row>
    <row r="1689" spans="1:7" x14ac:dyDescent="0.25">
      <c r="A1689" t="s">
        <v>67</v>
      </c>
      <c r="B1689" t="s">
        <v>16</v>
      </c>
      <c r="C1689">
        <v>3</v>
      </c>
      <c r="D1689">
        <v>3</v>
      </c>
      <c r="E1689">
        <v>3</v>
      </c>
      <c r="F1689">
        <v>0</v>
      </c>
      <c r="G1689">
        <v>0</v>
      </c>
    </row>
    <row r="1690" spans="1:7" x14ac:dyDescent="0.25">
      <c r="A1690" t="s">
        <v>67</v>
      </c>
      <c r="B1690" t="s">
        <v>11</v>
      </c>
      <c r="C1690">
        <v>1</v>
      </c>
      <c r="D1690">
        <v>1</v>
      </c>
      <c r="E1690">
        <v>1</v>
      </c>
      <c r="F1690">
        <v>0</v>
      </c>
      <c r="G1690">
        <v>0</v>
      </c>
    </row>
    <row r="1691" spans="1:7" x14ac:dyDescent="0.25">
      <c r="A1691" t="s">
        <v>67</v>
      </c>
      <c r="B1691" t="s">
        <v>8</v>
      </c>
      <c r="C1691">
        <v>17</v>
      </c>
      <c r="D1691">
        <v>17</v>
      </c>
      <c r="E1691">
        <v>12</v>
      </c>
      <c r="F1691">
        <v>5</v>
      </c>
      <c r="G1691">
        <v>0</v>
      </c>
    </row>
    <row r="1692" spans="1:7" x14ac:dyDescent="0.25">
      <c r="A1692" t="s">
        <v>67</v>
      </c>
      <c r="B1692" t="s">
        <v>184</v>
      </c>
      <c r="C1692">
        <v>11</v>
      </c>
      <c r="D1692">
        <v>11</v>
      </c>
      <c r="E1692">
        <v>11</v>
      </c>
      <c r="F1692">
        <v>0</v>
      </c>
      <c r="G1692">
        <v>0</v>
      </c>
    </row>
    <row r="1693" spans="1:7" x14ac:dyDescent="0.25">
      <c r="A1693" t="s">
        <v>67</v>
      </c>
      <c r="B1693" t="s">
        <v>17</v>
      </c>
      <c r="C1693">
        <v>2</v>
      </c>
      <c r="D1693">
        <v>2</v>
      </c>
      <c r="E1693">
        <v>2</v>
      </c>
      <c r="F1693">
        <v>0</v>
      </c>
      <c r="G1693">
        <v>0</v>
      </c>
    </row>
    <row r="1694" spans="1:7" x14ac:dyDescent="0.25">
      <c r="A1694" s="5" t="s">
        <v>67</v>
      </c>
      <c r="B1694" s="5" t="s">
        <v>18</v>
      </c>
      <c r="C1694" s="5">
        <v>25</v>
      </c>
      <c r="D1694" s="5">
        <v>25</v>
      </c>
      <c r="E1694" s="5">
        <v>24</v>
      </c>
      <c r="F1694" s="5">
        <v>1</v>
      </c>
      <c r="G1694" s="5">
        <v>0</v>
      </c>
    </row>
    <row r="1695" spans="1:7" x14ac:dyDescent="0.25">
      <c r="A1695" t="s">
        <v>67</v>
      </c>
      <c r="B1695" t="s">
        <v>15</v>
      </c>
      <c r="C1695">
        <v>1</v>
      </c>
      <c r="D1695">
        <v>1</v>
      </c>
      <c r="E1695">
        <v>1</v>
      </c>
      <c r="F1695">
        <v>0</v>
      </c>
      <c r="G1695">
        <v>0</v>
      </c>
    </row>
    <row r="1696" spans="1:7" x14ac:dyDescent="0.25">
      <c r="A1696" s="5" t="s">
        <v>44</v>
      </c>
      <c r="B1696" s="5" t="s">
        <v>10</v>
      </c>
      <c r="C1696" s="5">
        <v>2</v>
      </c>
      <c r="D1696" s="5">
        <v>2</v>
      </c>
      <c r="E1696" s="5">
        <v>2</v>
      </c>
      <c r="F1696" s="5">
        <v>0</v>
      </c>
      <c r="G1696" s="5">
        <v>0</v>
      </c>
    </row>
    <row r="1697" spans="1:7" x14ac:dyDescent="0.25">
      <c r="A1697" s="5" t="s">
        <v>44</v>
      </c>
      <c r="B1697" s="5" t="s">
        <v>2</v>
      </c>
      <c r="C1697" s="5">
        <v>4</v>
      </c>
      <c r="D1697" s="5">
        <v>3</v>
      </c>
      <c r="E1697" s="5">
        <v>2</v>
      </c>
      <c r="F1697" s="5">
        <v>1</v>
      </c>
      <c r="G1697" s="5">
        <v>0</v>
      </c>
    </row>
    <row r="1698" spans="1:7" x14ac:dyDescent="0.25">
      <c r="A1698" t="s">
        <v>44</v>
      </c>
      <c r="B1698" t="s">
        <v>6</v>
      </c>
      <c r="C1698">
        <v>35</v>
      </c>
      <c r="D1698">
        <v>28</v>
      </c>
      <c r="E1698">
        <v>18</v>
      </c>
      <c r="F1698">
        <v>10</v>
      </c>
      <c r="G1698">
        <v>1</v>
      </c>
    </row>
    <row r="1699" spans="1:7" x14ac:dyDescent="0.25">
      <c r="A1699" t="s">
        <v>44</v>
      </c>
      <c r="B1699" t="s">
        <v>14</v>
      </c>
      <c r="C1699">
        <v>30</v>
      </c>
      <c r="D1699">
        <v>29</v>
      </c>
      <c r="E1699">
        <v>29</v>
      </c>
      <c r="F1699">
        <v>0</v>
      </c>
      <c r="G1699">
        <v>1</v>
      </c>
    </row>
    <row r="1700" spans="1:7" x14ac:dyDescent="0.25">
      <c r="A1700" t="s">
        <v>44</v>
      </c>
      <c r="B1700" t="s">
        <v>16</v>
      </c>
      <c r="C1700">
        <v>19</v>
      </c>
      <c r="D1700">
        <v>19</v>
      </c>
      <c r="E1700">
        <v>17</v>
      </c>
      <c r="F1700">
        <v>2</v>
      </c>
      <c r="G1700">
        <v>0</v>
      </c>
    </row>
    <row r="1701" spans="1:7" x14ac:dyDescent="0.25">
      <c r="A1701" t="s">
        <v>44</v>
      </c>
      <c r="B1701" t="s">
        <v>5</v>
      </c>
      <c r="C1701">
        <v>21</v>
      </c>
      <c r="D1701">
        <v>21</v>
      </c>
      <c r="E1701">
        <v>20</v>
      </c>
      <c r="F1701">
        <v>1</v>
      </c>
      <c r="G1701">
        <v>0</v>
      </c>
    </row>
    <row r="1702" spans="1:7" x14ac:dyDescent="0.25">
      <c r="A1702" t="s">
        <v>44</v>
      </c>
      <c r="B1702" t="s">
        <v>9</v>
      </c>
      <c r="C1702">
        <v>14</v>
      </c>
      <c r="D1702">
        <v>13</v>
      </c>
      <c r="E1702">
        <v>9</v>
      </c>
      <c r="F1702">
        <v>4</v>
      </c>
      <c r="G1702">
        <v>0</v>
      </c>
    </row>
    <row r="1703" spans="1:7" x14ac:dyDescent="0.25">
      <c r="A1703" t="s">
        <v>44</v>
      </c>
      <c r="B1703" t="s">
        <v>8</v>
      </c>
      <c r="C1703">
        <v>17</v>
      </c>
      <c r="D1703">
        <v>16</v>
      </c>
      <c r="E1703">
        <v>12</v>
      </c>
      <c r="F1703">
        <v>4</v>
      </c>
      <c r="G1703">
        <v>1</v>
      </c>
    </row>
    <row r="1704" spans="1:7" x14ac:dyDescent="0.25">
      <c r="A1704" t="s">
        <v>44</v>
      </c>
      <c r="B1704" t="s">
        <v>184</v>
      </c>
      <c r="C1704">
        <v>7</v>
      </c>
      <c r="D1704">
        <v>7</v>
      </c>
      <c r="E1704">
        <v>7</v>
      </c>
      <c r="F1704">
        <v>0</v>
      </c>
      <c r="G1704">
        <v>0</v>
      </c>
    </row>
    <row r="1705" spans="1:7" x14ac:dyDescent="0.25">
      <c r="A1705" t="s">
        <v>44</v>
      </c>
      <c r="B1705" t="s">
        <v>18</v>
      </c>
      <c r="C1705">
        <v>37</v>
      </c>
      <c r="D1705">
        <v>36</v>
      </c>
      <c r="E1705">
        <v>34</v>
      </c>
      <c r="F1705">
        <v>2</v>
      </c>
      <c r="G1705">
        <v>1</v>
      </c>
    </row>
    <row r="1706" spans="1:7" x14ac:dyDescent="0.25">
      <c r="A1706" t="s">
        <v>44</v>
      </c>
      <c r="B1706" t="s">
        <v>15</v>
      </c>
      <c r="C1706">
        <v>5</v>
      </c>
      <c r="D1706">
        <v>5</v>
      </c>
      <c r="E1706">
        <v>5</v>
      </c>
      <c r="F1706">
        <v>0</v>
      </c>
      <c r="G1706">
        <v>0</v>
      </c>
    </row>
    <row r="1707" spans="1:7" x14ac:dyDescent="0.25">
      <c r="A1707" t="s">
        <v>44</v>
      </c>
      <c r="B1707" t="s">
        <v>4</v>
      </c>
      <c r="C1707">
        <v>2</v>
      </c>
      <c r="D1707">
        <v>0</v>
      </c>
      <c r="E1707">
        <v>0</v>
      </c>
      <c r="F1707">
        <v>0</v>
      </c>
      <c r="G1707">
        <v>0</v>
      </c>
    </row>
    <row r="1708" spans="1:7" x14ac:dyDescent="0.25">
      <c r="A1708" t="s">
        <v>44</v>
      </c>
      <c r="B1708" t="s">
        <v>17</v>
      </c>
      <c r="C1708">
        <v>13</v>
      </c>
      <c r="D1708">
        <v>13</v>
      </c>
      <c r="E1708">
        <v>11</v>
      </c>
      <c r="F1708">
        <v>2</v>
      </c>
      <c r="G1708">
        <v>0</v>
      </c>
    </row>
    <row r="1709" spans="1:7" x14ac:dyDescent="0.25">
      <c r="A1709" t="s">
        <v>44</v>
      </c>
      <c r="B1709" t="s">
        <v>11</v>
      </c>
      <c r="C1709">
        <v>1</v>
      </c>
      <c r="D1709">
        <v>1</v>
      </c>
      <c r="E1709">
        <v>0</v>
      </c>
      <c r="F1709">
        <v>1</v>
      </c>
      <c r="G1709">
        <v>0</v>
      </c>
    </row>
    <row r="1710" spans="1:7" x14ac:dyDescent="0.25">
      <c r="A1710" s="5" t="s">
        <v>113</v>
      </c>
      <c r="B1710" s="5" t="s">
        <v>6</v>
      </c>
      <c r="C1710" s="5">
        <v>49</v>
      </c>
      <c r="D1710" s="5">
        <v>43</v>
      </c>
      <c r="E1710" s="5">
        <v>35</v>
      </c>
      <c r="F1710" s="5">
        <v>8</v>
      </c>
      <c r="G1710" s="5">
        <v>0</v>
      </c>
    </row>
    <row r="1711" spans="1:7" x14ac:dyDescent="0.25">
      <c r="A1711" t="s">
        <v>113</v>
      </c>
      <c r="B1711" t="s">
        <v>8</v>
      </c>
      <c r="C1711">
        <v>47</v>
      </c>
      <c r="D1711">
        <v>47</v>
      </c>
      <c r="E1711">
        <v>42</v>
      </c>
      <c r="F1711">
        <v>5</v>
      </c>
      <c r="G1711">
        <v>0</v>
      </c>
    </row>
    <row r="1712" spans="1:7" x14ac:dyDescent="0.25">
      <c r="A1712" t="s">
        <v>113</v>
      </c>
      <c r="B1712" t="s">
        <v>5</v>
      </c>
      <c r="C1712">
        <v>23</v>
      </c>
      <c r="D1712">
        <v>23</v>
      </c>
      <c r="E1712">
        <v>17</v>
      </c>
      <c r="F1712">
        <v>6</v>
      </c>
      <c r="G1712">
        <v>0</v>
      </c>
    </row>
    <row r="1713" spans="1:7" x14ac:dyDescent="0.25">
      <c r="A1713" t="s">
        <v>113</v>
      </c>
      <c r="B1713" t="s">
        <v>2</v>
      </c>
      <c r="C1713">
        <v>2</v>
      </c>
      <c r="D1713">
        <v>2</v>
      </c>
      <c r="E1713">
        <v>2</v>
      </c>
      <c r="F1713">
        <v>0</v>
      </c>
      <c r="G1713">
        <v>0</v>
      </c>
    </row>
    <row r="1714" spans="1:7" x14ac:dyDescent="0.25">
      <c r="A1714" t="s">
        <v>113</v>
      </c>
      <c r="B1714" t="s">
        <v>14</v>
      </c>
      <c r="C1714">
        <v>97</v>
      </c>
      <c r="D1714">
        <v>90</v>
      </c>
      <c r="E1714">
        <v>90</v>
      </c>
      <c r="F1714">
        <v>0</v>
      </c>
      <c r="G1714">
        <v>0</v>
      </c>
    </row>
    <row r="1715" spans="1:7" x14ac:dyDescent="0.25">
      <c r="A1715" t="s">
        <v>113</v>
      </c>
      <c r="B1715" t="s">
        <v>13</v>
      </c>
      <c r="C1715">
        <v>1</v>
      </c>
      <c r="D1715">
        <v>1</v>
      </c>
      <c r="E1715">
        <v>1</v>
      </c>
      <c r="F1715">
        <v>0</v>
      </c>
      <c r="G1715">
        <v>0</v>
      </c>
    </row>
    <row r="1716" spans="1:7" x14ac:dyDescent="0.25">
      <c r="A1716" s="5" t="s">
        <v>113</v>
      </c>
      <c r="B1716" s="5" t="s">
        <v>9</v>
      </c>
      <c r="C1716" s="5">
        <v>25</v>
      </c>
      <c r="D1716" s="5">
        <v>24</v>
      </c>
      <c r="E1716" s="5">
        <v>19</v>
      </c>
      <c r="F1716" s="5">
        <v>5</v>
      </c>
      <c r="G1716" s="5">
        <v>0</v>
      </c>
    </row>
    <row r="1717" spans="1:7" x14ac:dyDescent="0.25">
      <c r="A1717" t="s">
        <v>113</v>
      </c>
      <c r="B1717" t="s">
        <v>184</v>
      </c>
      <c r="C1717">
        <v>30</v>
      </c>
      <c r="D1717">
        <v>27</v>
      </c>
      <c r="E1717">
        <v>24</v>
      </c>
      <c r="F1717">
        <v>3</v>
      </c>
      <c r="G1717">
        <v>0</v>
      </c>
    </row>
    <row r="1718" spans="1:7" x14ac:dyDescent="0.25">
      <c r="A1718" t="s">
        <v>113</v>
      </c>
      <c r="B1718" t="s">
        <v>4</v>
      </c>
      <c r="C1718">
        <v>2</v>
      </c>
      <c r="D1718">
        <v>0</v>
      </c>
      <c r="E1718">
        <v>0</v>
      </c>
      <c r="F1718">
        <v>0</v>
      </c>
      <c r="G1718">
        <v>0</v>
      </c>
    </row>
    <row r="1719" spans="1:7" x14ac:dyDescent="0.25">
      <c r="A1719" t="s">
        <v>113</v>
      </c>
      <c r="B1719" t="s">
        <v>16</v>
      </c>
      <c r="C1719">
        <v>9</v>
      </c>
      <c r="D1719">
        <v>9</v>
      </c>
      <c r="E1719">
        <v>9</v>
      </c>
      <c r="F1719">
        <v>0</v>
      </c>
      <c r="G1719">
        <v>0</v>
      </c>
    </row>
    <row r="1720" spans="1:7" x14ac:dyDescent="0.25">
      <c r="A1720" t="s">
        <v>113</v>
      </c>
      <c r="B1720" t="s">
        <v>18</v>
      </c>
      <c r="C1720">
        <v>36</v>
      </c>
      <c r="D1720">
        <v>35</v>
      </c>
      <c r="E1720">
        <v>34</v>
      </c>
      <c r="F1720">
        <v>1</v>
      </c>
      <c r="G1720">
        <v>0</v>
      </c>
    </row>
    <row r="1721" spans="1:7" x14ac:dyDescent="0.25">
      <c r="A1721" t="s">
        <v>113</v>
      </c>
      <c r="B1721" t="s">
        <v>17</v>
      </c>
      <c r="C1721">
        <v>8</v>
      </c>
      <c r="D1721">
        <v>8</v>
      </c>
      <c r="E1721">
        <v>8</v>
      </c>
      <c r="F1721">
        <v>0</v>
      </c>
      <c r="G1721">
        <v>0</v>
      </c>
    </row>
    <row r="1722" spans="1:7" x14ac:dyDescent="0.25">
      <c r="A1722" s="5" t="s">
        <v>113</v>
      </c>
      <c r="B1722" s="5" t="s">
        <v>10</v>
      </c>
      <c r="C1722" s="5">
        <v>2</v>
      </c>
      <c r="D1722" s="5">
        <v>2</v>
      </c>
      <c r="E1722" s="5">
        <v>2</v>
      </c>
      <c r="F1722" s="5">
        <v>0</v>
      </c>
      <c r="G1722" s="5">
        <v>0</v>
      </c>
    </row>
    <row r="1723" spans="1:7" x14ac:dyDescent="0.25">
      <c r="A1723" t="s">
        <v>113</v>
      </c>
      <c r="B1723" t="s">
        <v>11</v>
      </c>
      <c r="C1723">
        <v>6</v>
      </c>
      <c r="D1723">
        <v>4</v>
      </c>
      <c r="E1723">
        <v>3</v>
      </c>
      <c r="F1723">
        <v>1</v>
      </c>
      <c r="G1723">
        <v>1</v>
      </c>
    </row>
    <row r="1724" spans="1:7" x14ac:dyDescent="0.25">
      <c r="A1724" t="s">
        <v>172</v>
      </c>
      <c r="B1724" t="s">
        <v>9</v>
      </c>
      <c r="C1724">
        <v>1</v>
      </c>
      <c r="D1724">
        <v>1</v>
      </c>
      <c r="E1724">
        <v>1</v>
      </c>
      <c r="F1724">
        <v>0</v>
      </c>
      <c r="G1724">
        <v>0</v>
      </c>
    </row>
    <row r="1725" spans="1:7" x14ac:dyDescent="0.25">
      <c r="A1725" s="5" t="s">
        <v>172</v>
      </c>
      <c r="B1725" s="5" t="s">
        <v>2</v>
      </c>
      <c r="C1725" s="5">
        <v>1</v>
      </c>
      <c r="D1725" s="5">
        <v>1</v>
      </c>
      <c r="E1725" s="5">
        <v>1</v>
      </c>
      <c r="F1725" s="5">
        <v>0</v>
      </c>
      <c r="G1725" s="5">
        <v>0</v>
      </c>
    </row>
    <row r="1726" spans="1:7" x14ac:dyDescent="0.25">
      <c r="A1726" t="s">
        <v>172</v>
      </c>
      <c r="B1726" t="s">
        <v>5</v>
      </c>
      <c r="C1726">
        <v>6</v>
      </c>
      <c r="D1726">
        <v>6</v>
      </c>
      <c r="E1726">
        <v>5</v>
      </c>
      <c r="F1726">
        <v>1</v>
      </c>
      <c r="G1726">
        <v>0</v>
      </c>
    </row>
    <row r="1727" spans="1:7" x14ac:dyDescent="0.25">
      <c r="A1727" t="s">
        <v>172</v>
      </c>
      <c r="B1727" t="s">
        <v>17</v>
      </c>
      <c r="C1727">
        <v>1</v>
      </c>
      <c r="D1727">
        <v>1</v>
      </c>
      <c r="E1727">
        <v>1</v>
      </c>
      <c r="F1727">
        <v>0</v>
      </c>
      <c r="G1727">
        <v>0</v>
      </c>
    </row>
    <row r="1728" spans="1:7" x14ac:dyDescent="0.25">
      <c r="A1728" t="s">
        <v>172</v>
      </c>
      <c r="B1728" t="s">
        <v>18</v>
      </c>
      <c r="C1728">
        <v>17</v>
      </c>
      <c r="D1728">
        <v>17</v>
      </c>
      <c r="E1728">
        <v>17</v>
      </c>
      <c r="F1728">
        <v>0</v>
      </c>
      <c r="G1728">
        <v>0</v>
      </c>
    </row>
    <row r="1729" spans="1:7" x14ac:dyDescent="0.25">
      <c r="A1729" s="5" t="s">
        <v>172</v>
      </c>
      <c r="B1729" s="5" t="s">
        <v>14</v>
      </c>
      <c r="C1729" s="5">
        <v>1</v>
      </c>
      <c r="D1729" s="5">
        <v>1</v>
      </c>
      <c r="E1729" s="5">
        <v>1</v>
      </c>
      <c r="F1729" s="5">
        <v>0</v>
      </c>
      <c r="G1729" s="5">
        <v>0</v>
      </c>
    </row>
    <row r="1730" spans="1:7" x14ac:dyDescent="0.25">
      <c r="A1730" s="5" t="s">
        <v>172</v>
      </c>
      <c r="B1730" s="5" t="s">
        <v>8</v>
      </c>
      <c r="C1730" s="5">
        <v>15</v>
      </c>
      <c r="D1730" s="5">
        <v>15</v>
      </c>
      <c r="E1730" s="5">
        <v>10</v>
      </c>
      <c r="F1730" s="5">
        <v>5</v>
      </c>
      <c r="G1730" s="5">
        <v>0</v>
      </c>
    </row>
    <row r="1731" spans="1:7" x14ac:dyDescent="0.25">
      <c r="A1731" t="s">
        <v>172</v>
      </c>
      <c r="B1731" t="s">
        <v>184</v>
      </c>
      <c r="C1731">
        <v>2</v>
      </c>
      <c r="D1731">
        <v>2</v>
      </c>
      <c r="E1731">
        <v>2</v>
      </c>
      <c r="F1731">
        <v>0</v>
      </c>
      <c r="G1731">
        <v>0</v>
      </c>
    </row>
    <row r="1732" spans="1:7" x14ac:dyDescent="0.25">
      <c r="A1732" t="s">
        <v>172</v>
      </c>
      <c r="B1732" t="s">
        <v>6</v>
      </c>
      <c r="C1732">
        <v>10</v>
      </c>
      <c r="D1732">
        <v>10</v>
      </c>
      <c r="E1732">
        <v>8</v>
      </c>
      <c r="F1732">
        <v>2</v>
      </c>
      <c r="G1732">
        <v>0</v>
      </c>
    </row>
    <row r="1733" spans="1:7" x14ac:dyDescent="0.25">
      <c r="A1733" t="s">
        <v>169</v>
      </c>
      <c r="B1733" t="s">
        <v>5</v>
      </c>
      <c r="C1733">
        <v>14</v>
      </c>
      <c r="D1733">
        <v>14</v>
      </c>
      <c r="E1733">
        <v>9</v>
      </c>
      <c r="F1733">
        <v>5</v>
      </c>
      <c r="G1733">
        <v>0</v>
      </c>
    </row>
    <row r="1734" spans="1:7" x14ac:dyDescent="0.25">
      <c r="A1734" s="5" t="s">
        <v>169</v>
      </c>
      <c r="B1734" s="5" t="s">
        <v>8</v>
      </c>
      <c r="C1734" s="5">
        <v>23</v>
      </c>
      <c r="D1734" s="5">
        <v>23</v>
      </c>
      <c r="E1734" s="5">
        <v>18</v>
      </c>
      <c r="F1734" s="5">
        <v>5</v>
      </c>
      <c r="G1734" s="5">
        <v>0</v>
      </c>
    </row>
    <row r="1735" spans="1:7" x14ac:dyDescent="0.25">
      <c r="A1735" t="s">
        <v>169</v>
      </c>
      <c r="B1735" t="s">
        <v>6</v>
      </c>
      <c r="C1735">
        <v>18</v>
      </c>
      <c r="D1735">
        <v>18</v>
      </c>
      <c r="E1735">
        <v>12</v>
      </c>
      <c r="F1735">
        <v>6</v>
      </c>
      <c r="G1735">
        <v>0</v>
      </c>
    </row>
    <row r="1736" spans="1:7" x14ac:dyDescent="0.25">
      <c r="A1736" s="5" t="s">
        <v>169</v>
      </c>
      <c r="B1736" s="5" t="s">
        <v>9</v>
      </c>
      <c r="C1736" s="5">
        <v>5</v>
      </c>
      <c r="D1736" s="5">
        <v>5</v>
      </c>
      <c r="E1736" s="5">
        <v>3</v>
      </c>
      <c r="F1736" s="5">
        <v>2</v>
      </c>
      <c r="G1736" s="5">
        <v>0</v>
      </c>
    </row>
    <row r="1737" spans="1:7" x14ac:dyDescent="0.25">
      <c r="A1737" t="s">
        <v>169</v>
      </c>
      <c r="B1737" t="s">
        <v>14</v>
      </c>
      <c r="C1737">
        <v>5</v>
      </c>
      <c r="D1737">
        <v>5</v>
      </c>
      <c r="E1737">
        <v>5</v>
      </c>
      <c r="F1737">
        <v>0</v>
      </c>
      <c r="G1737">
        <v>0</v>
      </c>
    </row>
    <row r="1738" spans="1:7" x14ac:dyDescent="0.25">
      <c r="A1738" t="s">
        <v>169</v>
      </c>
      <c r="B1738" t="s">
        <v>15</v>
      </c>
      <c r="C1738">
        <v>1</v>
      </c>
      <c r="D1738">
        <v>1</v>
      </c>
      <c r="E1738">
        <v>1</v>
      </c>
      <c r="F1738">
        <v>0</v>
      </c>
      <c r="G1738">
        <v>0</v>
      </c>
    </row>
    <row r="1739" spans="1:7" x14ac:dyDescent="0.25">
      <c r="A1739" t="s">
        <v>169</v>
      </c>
      <c r="B1739" t="s">
        <v>184</v>
      </c>
      <c r="C1739">
        <v>3</v>
      </c>
      <c r="D1739">
        <v>3</v>
      </c>
      <c r="E1739">
        <v>3</v>
      </c>
      <c r="F1739">
        <v>0</v>
      </c>
      <c r="G1739">
        <v>0</v>
      </c>
    </row>
    <row r="1740" spans="1:7" x14ac:dyDescent="0.25">
      <c r="A1740" t="s">
        <v>169</v>
      </c>
      <c r="B1740" t="s">
        <v>16</v>
      </c>
      <c r="C1740">
        <v>5</v>
      </c>
      <c r="D1740">
        <v>4</v>
      </c>
      <c r="E1740">
        <v>4</v>
      </c>
      <c r="F1740">
        <v>0</v>
      </c>
      <c r="G1740">
        <v>0</v>
      </c>
    </row>
    <row r="1741" spans="1:7" x14ac:dyDescent="0.25">
      <c r="A1741" t="s">
        <v>169</v>
      </c>
      <c r="B1741" t="s">
        <v>17</v>
      </c>
      <c r="C1741">
        <v>3</v>
      </c>
      <c r="D1741">
        <v>3</v>
      </c>
      <c r="E1741">
        <v>3</v>
      </c>
      <c r="F1741">
        <v>0</v>
      </c>
      <c r="G1741">
        <v>0</v>
      </c>
    </row>
    <row r="1742" spans="1:7" x14ac:dyDescent="0.25">
      <c r="A1742" t="s">
        <v>169</v>
      </c>
      <c r="B1742" t="s">
        <v>11</v>
      </c>
      <c r="C1742">
        <v>3</v>
      </c>
      <c r="D1742">
        <v>2</v>
      </c>
      <c r="E1742">
        <v>2</v>
      </c>
      <c r="F1742">
        <v>0</v>
      </c>
      <c r="G1742">
        <v>0</v>
      </c>
    </row>
    <row r="1743" spans="1:7" x14ac:dyDescent="0.25">
      <c r="A1743" t="s">
        <v>169</v>
      </c>
      <c r="B1743" t="s">
        <v>18</v>
      </c>
      <c r="C1743">
        <v>20</v>
      </c>
      <c r="D1743">
        <v>19</v>
      </c>
      <c r="E1743">
        <v>18</v>
      </c>
      <c r="F1743">
        <v>1</v>
      </c>
      <c r="G1743">
        <v>0</v>
      </c>
    </row>
    <row r="1744" spans="1:7" x14ac:dyDescent="0.25">
      <c r="A1744" t="s">
        <v>82</v>
      </c>
      <c r="B1744" t="s">
        <v>5</v>
      </c>
      <c r="C1744">
        <v>43</v>
      </c>
      <c r="D1744">
        <v>41</v>
      </c>
      <c r="E1744">
        <v>29</v>
      </c>
      <c r="F1744">
        <v>12</v>
      </c>
      <c r="G1744">
        <v>1</v>
      </c>
    </row>
    <row r="1745" spans="1:7" x14ac:dyDescent="0.25">
      <c r="A1745" s="5" t="s">
        <v>82</v>
      </c>
      <c r="B1745" s="5" t="s">
        <v>11</v>
      </c>
      <c r="C1745" s="5">
        <v>5</v>
      </c>
      <c r="D1745" s="5">
        <v>5</v>
      </c>
      <c r="E1745" s="5">
        <v>5</v>
      </c>
      <c r="F1745" s="5">
        <v>0</v>
      </c>
      <c r="G1745" s="5">
        <v>0</v>
      </c>
    </row>
    <row r="1746" spans="1:7" x14ac:dyDescent="0.25">
      <c r="A1746" s="5" t="s">
        <v>82</v>
      </c>
      <c r="B1746" s="5" t="s">
        <v>6</v>
      </c>
      <c r="C1746" s="5">
        <v>74</v>
      </c>
      <c r="D1746" s="5">
        <v>60</v>
      </c>
      <c r="E1746" s="5">
        <v>37</v>
      </c>
      <c r="F1746" s="5">
        <v>23</v>
      </c>
      <c r="G1746" s="5">
        <v>0</v>
      </c>
    </row>
    <row r="1747" spans="1:7" x14ac:dyDescent="0.25">
      <c r="A1747" t="s">
        <v>82</v>
      </c>
      <c r="B1747" t="s">
        <v>2</v>
      </c>
      <c r="C1747">
        <v>14</v>
      </c>
      <c r="D1747">
        <v>10</v>
      </c>
      <c r="E1747">
        <v>8</v>
      </c>
      <c r="F1747">
        <v>2</v>
      </c>
      <c r="G1747">
        <v>0</v>
      </c>
    </row>
    <row r="1748" spans="1:7" x14ac:dyDescent="0.25">
      <c r="A1748" t="s">
        <v>82</v>
      </c>
      <c r="B1748" t="s">
        <v>18</v>
      </c>
      <c r="C1748">
        <v>68</v>
      </c>
      <c r="D1748">
        <v>68</v>
      </c>
      <c r="E1748">
        <v>63</v>
      </c>
      <c r="F1748">
        <v>5</v>
      </c>
      <c r="G1748">
        <v>0</v>
      </c>
    </row>
    <row r="1749" spans="1:7" x14ac:dyDescent="0.25">
      <c r="A1749" t="s">
        <v>82</v>
      </c>
      <c r="B1749" t="s">
        <v>14</v>
      </c>
      <c r="C1749">
        <v>22</v>
      </c>
      <c r="D1749">
        <v>21</v>
      </c>
      <c r="E1749">
        <v>20</v>
      </c>
      <c r="F1749">
        <v>1</v>
      </c>
      <c r="G1749">
        <v>0</v>
      </c>
    </row>
    <row r="1750" spans="1:7" x14ac:dyDescent="0.25">
      <c r="A1750" s="5" t="s">
        <v>82</v>
      </c>
      <c r="B1750" s="5" t="s">
        <v>13</v>
      </c>
      <c r="C1750" s="5">
        <v>3</v>
      </c>
      <c r="D1750" s="5">
        <v>3</v>
      </c>
      <c r="E1750" s="5">
        <v>3</v>
      </c>
      <c r="F1750" s="5">
        <v>0</v>
      </c>
      <c r="G1750" s="5">
        <v>0</v>
      </c>
    </row>
    <row r="1751" spans="1:7" x14ac:dyDescent="0.25">
      <c r="A1751" s="5" t="s">
        <v>82</v>
      </c>
      <c r="B1751" s="5" t="s">
        <v>10</v>
      </c>
      <c r="C1751" s="5">
        <v>17</v>
      </c>
      <c r="D1751" s="5">
        <v>17</v>
      </c>
      <c r="E1751" s="5">
        <v>16</v>
      </c>
      <c r="F1751" s="5">
        <v>1</v>
      </c>
      <c r="G1751" s="5">
        <v>0</v>
      </c>
    </row>
    <row r="1752" spans="1:7" x14ac:dyDescent="0.25">
      <c r="A1752" t="s">
        <v>82</v>
      </c>
      <c r="B1752" t="s">
        <v>16</v>
      </c>
      <c r="C1752">
        <v>49</v>
      </c>
      <c r="D1752">
        <v>45</v>
      </c>
      <c r="E1752">
        <v>37</v>
      </c>
      <c r="F1752">
        <v>8</v>
      </c>
      <c r="G1752">
        <v>0</v>
      </c>
    </row>
    <row r="1753" spans="1:7" x14ac:dyDescent="0.25">
      <c r="A1753" t="s">
        <v>82</v>
      </c>
      <c r="B1753" t="s">
        <v>15</v>
      </c>
      <c r="C1753">
        <v>16</v>
      </c>
      <c r="D1753">
        <v>5</v>
      </c>
      <c r="E1753">
        <v>5</v>
      </c>
      <c r="F1753">
        <v>0</v>
      </c>
      <c r="G1753">
        <v>0</v>
      </c>
    </row>
    <row r="1754" spans="1:7" x14ac:dyDescent="0.25">
      <c r="A1754" t="s">
        <v>82</v>
      </c>
      <c r="B1754" t="s">
        <v>8</v>
      </c>
      <c r="C1754">
        <v>47</v>
      </c>
      <c r="D1754">
        <v>46</v>
      </c>
      <c r="E1754">
        <v>35</v>
      </c>
      <c r="F1754">
        <v>11</v>
      </c>
      <c r="G1754">
        <v>0</v>
      </c>
    </row>
    <row r="1755" spans="1:7" x14ac:dyDescent="0.25">
      <c r="A1755" t="s">
        <v>82</v>
      </c>
      <c r="B1755" t="s">
        <v>9</v>
      </c>
      <c r="C1755">
        <v>22</v>
      </c>
      <c r="D1755">
        <v>22</v>
      </c>
      <c r="E1755">
        <v>19</v>
      </c>
      <c r="F1755">
        <v>3</v>
      </c>
      <c r="G1755">
        <v>0</v>
      </c>
    </row>
    <row r="1756" spans="1:7" x14ac:dyDescent="0.25">
      <c r="A1756" t="s">
        <v>82</v>
      </c>
      <c r="B1756" t="s">
        <v>17</v>
      </c>
      <c r="C1756">
        <v>23</v>
      </c>
      <c r="D1756">
        <v>22</v>
      </c>
      <c r="E1756">
        <v>18</v>
      </c>
      <c r="F1756">
        <v>4</v>
      </c>
      <c r="G1756">
        <v>0</v>
      </c>
    </row>
    <row r="1757" spans="1:7" x14ac:dyDescent="0.25">
      <c r="A1757" t="s">
        <v>82</v>
      </c>
      <c r="B1757" t="s">
        <v>184</v>
      </c>
      <c r="C1757">
        <v>21</v>
      </c>
      <c r="D1757">
        <v>20</v>
      </c>
      <c r="E1757">
        <v>17</v>
      </c>
      <c r="F1757">
        <v>3</v>
      </c>
      <c r="G1757">
        <v>0</v>
      </c>
    </row>
    <row r="1758" spans="1:7" x14ac:dyDescent="0.25">
      <c r="A1758" t="s">
        <v>146</v>
      </c>
      <c r="B1758" t="s">
        <v>6</v>
      </c>
      <c r="C1758">
        <v>13</v>
      </c>
      <c r="D1758">
        <v>12</v>
      </c>
      <c r="E1758">
        <v>10</v>
      </c>
      <c r="F1758">
        <v>2</v>
      </c>
      <c r="G1758">
        <v>0</v>
      </c>
    </row>
    <row r="1759" spans="1:7" x14ac:dyDescent="0.25">
      <c r="A1759" s="5" t="s">
        <v>146</v>
      </c>
      <c r="B1759" s="5" t="s">
        <v>5</v>
      </c>
      <c r="C1759" s="5">
        <v>4</v>
      </c>
      <c r="D1759" s="5">
        <v>4</v>
      </c>
      <c r="E1759" s="5">
        <v>3</v>
      </c>
      <c r="F1759" s="5">
        <v>1</v>
      </c>
      <c r="G1759" s="5">
        <v>0</v>
      </c>
    </row>
    <row r="1760" spans="1:7" x14ac:dyDescent="0.25">
      <c r="A1760" s="5" t="s">
        <v>146</v>
      </c>
      <c r="B1760" s="5" t="s">
        <v>8</v>
      </c>
      <c r="C1760" s="5">
        <v>13</v>
      </c>
      <c r="D1760" s="5">
        <v>13</v>
      </c>
      <c r="E1760" s="5">
        <v>9</v>
      </c>
      <c r="F1760" s="5">
        <v>4</v>
      </c>
      <c r="G1760" s="5">
        <v>0</v>
      </c>
    </row>
    <row r="1761" spans="1:7" x14ac:dyDescent="0.25">
      <c r="A1761" t="s">
        <v>146</v>
      </c>
      <c r="B1761" t="s">
        <v>16</v>
      </c>
      <c r="C1761">
        <v>1</v>
      </c>
      <c r="D1761">
        <v>1</v>
      </c>
      <c r="E1761">
        <v>1</v>
      </c>
      <c r="F1761">
        <v>0</v>
      </c>
      <c r="G1761">
        <v>0</v>
      </c>
    </row>
    <row r="1762" spans="1:7" x14ac:dyDescent="0.25">
      <c r="A1762" s="5" t="s">
        <v>146</v>
      </c>
      <c r="B1762" s="5" t="s">
        <v>18</v>
      </c>
      <c r="C1762" s="5">
        <v>6</v>
      </c>
      <c r="D1762" s="5">
        <v>5</v>
      </c>
      <c r="E1762" s="5">
        <v>5</v>
      </c>
      <c r="F1762" s="5">
        <v>0</v>
      </c>
      <c r="G1762" s="5">
        <v>0</v>
      </c>
    </row>
    <row r="1763" spans="1:7" x14ac:dyDescent="0.25">
      <c r="A1763" t="s">
        <v>146</v>
      </c>
      <c r="B1763" t="s">
        <v>184</v>
      </c>
      <c r="C1763">
        <v>3</v>
      </c>
      <c r="D1763">
        <v>3</v>
      </c>
      <c r="E1763">
        <v>3</v>
      </c>
      <c r="F1763">
        <v>0</v>
      </c>
      <c r="G1763">
        <v>0</v>
      </c>
    </row>
    <row r="1764" spans="1:7" x14ac:dyDescent="0.25">
      <c r="A1764" t="s">
        <v>146</v>
      </c>
      <c r="B1764" t="s">
        <v>17</v>
      </c>
      <c r="C1764">
        <v>1</v>
      </c>
      <c r="D1764">
        <v>1</v>
      </c>
      <c r="E1764">
        <v>1</v>
      </c>
      <c r="F1764">
        <v>0</v>
      </c>
      <c r="G1764">
        <v>0</v>
      </c>
    </row>
    <row r="1765" spans="1:7" x14ac:dyDescent="0.25">
      <c r="A1765" t="s">
        <v>146</v>
      </c>
      <c r="B1765" t="s">
        <v>9</v>
      </c>
      <c r="C1765">
        <v>3</v>
      </c>
      <c r="D1765">
        <v>2</v>
      </c>
      <c r="E1765">
        <v>1</v>
      </c>
      <c r="F1765">
        <v>1</v>
      </c>
      <c r="G1765">
        <v>0</v>
      </c>
    </row>
    <row r="1766" spans="1:7" x14ac:dyDescent="0.25">
      <c r="A1766" t="s">
        <v>32</v>
      </c>
      <c r="B1766" t="s">
        <v>5</v>
      </c>
      <c r="C1766">
        <v>56</v>
      </c>
      <c r="D1766">
        <v>56</v>
      </c>
      <c r="E1766">
        <v>30</v>
      </c>
      <c r="F1766">
        <v>26</v>
      </c>
      <c r="G1766">
        <v>0</v>
      </c>
    </row>
    <row r="1767" spans="1:7" x14ac:dyDescent="0.25">
      <c r="A1767" s="5" t="s">
        <v>32</v>
      </c>
      <c r="B1767" s="5" t="s">
        <v>8</v>
      </c>
      <c r="C1767" s="5">
        <v>202</v>
      </c>
      <c r="D1767" s="5">
        <v>194</v>
      </c>
      <c r="E1767" s="5">
        <v>139</v>
      </c>
      <c r="F1767" s="5">
        <v>55</v>
      </c>
      <c r="G1767" s="5">
        <v>1</v>
      </c>
    </row>
    <row r="1768" spans="1:7" x14ac:dyDescent="0.25">
      <c r="A1768" t="s">
        <v>32</v>
      </c>
      <c r="B1768" t="s">
        <v>14</v>
      </c>
      <c r="C1768">
        <v>51</v>
      </c>
      <c r="D1768">
        <v>51</v>
      </c>
      <c r="E1768">
        <v>51</v>
      </c>
      <c r="F1768">
        <v>0</v>
      </c>
      <c r="G1768">
        <v>0</v>
      </c>
    </row>
    <row r="1769" spans="1:7" x14ac:dyDescent="0.25">
      <c r="A1769" t="s">
        <v>32</v>
      </c>
      <c r="B1769" t="s">
        <v>15</v>
      </c>
      <c r="C1769">
        <v>9</v>
      </c>
      <c r="D1769">
        <v>9</v>
      </c>
      <c r="E1769">
        <v>7</v>
      </c>
      <c r="F1769">
        <v>2</v>
      </c>
      <c r="G1769">
        <v>0</v>
      </c>
    </row>
    <row r="1770" spans="1:7" x14ac:dyDescent="0.25">
      <c r="A1770" t="s">
        <v>32</v>
      </c>
      <c r="B1770" t="s">
        <v>9</v>
      </c>
      <c r="C1770">
        <v>51</v>
      </c>
      <c r="D1770">
        <v>51</v>
      </c>
      <c r="E1770">
        <v>32</v>
      </c>
      <c r="F1770">
        <v>19</v>
      </c>
      <c r="G1770">
        <v>0</v>
      </c>
    </row>
    <row r="1771" spans="1:7" x14ac:dyDescent="0.25">
      <c r="A1771" t="s">
        <v>32</v>
      </c>
      <c r="B1771" t="s">
        <v>4</v>
      </c>
      <c r="C1771">
        <v>1</v>
      </c>
      <c r="D1771">
        <v>0</v>
      </c>
      <c r="E1771">
        <v>0</v>
      </c>
      <c r="F1771">
        <v>0</v>
      </c>
      <c r="G1771">
        <v>0</v>
      </c>
    </row>
    <row r="1772" spans="1:7" x14ac:dyDescent="0.25">
      <c r="A1772" t="s">
        <v>32</v>
      </c>
      <c r="B1772" t="s">
        <v>6</v>
      </c>
      <c r="C1772">
        <v>97</v>
      </c>
      <c r="D1772">
        <v>83</v>
      </c>
      <c r="E1772">
        <v>72</v>
      </c>
      <c r="F1772">
        <v>11</v>
      </c>
      <c r="G1772">
        <v>0</v>
      </c>
    </row>
    <row r="1773" spans="1:7" x14ac:dyDescent="0.25">
      <c r="A1773" s="5" t="s">
        <v>32</v>
      </c>
      <c r="B1773" s="5" t="s">
        <v>18</v>
      </c>
      <c r="C1773" s="5">
        <v>73</v>
      </c>
      <c r="D1773" s="5">
        <v>73</v>
      </c>
      <c r="E1773" s="5">
        <v>64</v>
      </c>
      <c r="F1773" s="5">
        <v>9</v>
      </c>
      <c r="G1773" s="5">
        <v>0</v>
      </c>
    </row>
    <row r="1774" spans="1:7" x14ac:dyDescent="0.25">
      <c r="A1774" t="s">
        <v>32</v>
      </c>
      <c r="B1774" t="s">
        <v>2</v>
      </c>
      <c r="C1774">
        <v>11</v>
      </c>
      <c r="D1774">
        <v>9</v>
      </c>
      <c r="E1774">
        <v>7</v>
      </c>
      <c r="F1774">
        <v>2</v>
      </c>
      <c r="G1774">
        <v>0</v>
      </c>
    </row>
    <row r="1775" spans="1:7" x14ac:dyDescent="0.25">
      <c r="A1775" t="s">
        <v>32</v>
      </c>
      <c r="B1775" t="s">
        <v>17</v>
      </c>
      <c r="C1775">
        <v>32</v>
      </c>
      <c r="D1775">
        <v>31</v>
      </c>
      <c r="E1775">
        <v>27</v>
      </c>
      <c r="F1775">
        <v>4</v>
      </c>
      <c r="G1775">
        <v>0</v>
      </c>
    </row>
    <row r="1776" spans="1:7" x14ac:dyDescent="0.25">
      <c r="A1776" t="s">
        <v>32</v>
      </c>
      <c r="B1776" t="s">
        <v>13</v>
      </c>
      <c r="C1776">
        <v>3</v>
      </c>
      <c r="D1776">
        <v>3</v>
      </c>
      <c r="E1776">
        <v>3</v>
      </c>
      <c r="F1776">
        <v>0</v>
      </c>
      <c r="G1776">
        <v>0</v>
      </c>
    </row>
    <row r="1777" spans="1:7" x14ac:dyDescent="0.25">
      <c r="A1777" t="s">
        <v>32</v>
      </c>
      <c r="B1777" t="s">
        <v>11</v>
      </c>
      <c r="C1777">
        <v>7</v>
      </c>
      <c r="D1777">
        <v>7</v>
      </c>
      <c r="E1777">
        <v>6</v>
      </c>
      <c r="F1777">
        <v>1</v>
      </c>
      <c r="G1777">
        <v>0</v>
      </c>
    </row>
    <row r="1778" spans="1:7" x14ac:dyDescent="0.25">
      <c r="A1778" s="5" t="s">
        <v>32</v>
      </c>
      <c r="B1778" s="5" t="s">
        <v>7</v>
      </c>
      <c r="C1778" s="5">
        <v>1</v>
      </c>
      <c r="D1778" s="5">
        <v>1</v>
      </c>
      <c r="E1778" s="5">
        <v>0</v>
      </c>
      <c r="F1778" s="5">
        <v>1</v>
      </c>
      <c r="G1778" s="5">
        <v>0</v>
      </c>
    </row>
    <row r="1779" spans="1:7" x14ac:dyDescent="0.25">
      <c r="A1779" t="s">
        <v>32</v>
      </c>
      <c r="B1779" t="s">
        <v>184</v>
      </c>
      <c r="C1779">
        <v>51</v>
      </c>
      <c r="D1779">
        <v>47</v>
      </c>
      <c r="E1779">
        <v>46</v>
      </c>
      <c r="F1779">
        <v>1</v>
      </c>
      <c r="G1779">
        <v>0</v>
      </c>
    </row>
    <row r="1780" spans="1:7" x14ac:dyDescent="0.25">
      <c r="A1780" s="5" t="s">
        <v>32</v>
      </c>
      <c r="B1780" s="5" t="s">
        <v>10</v>
      </c>
      <c r="C1780" s="5">
        <v>18</v>
      </c>
      <c r="D1780" s="5">
        <v>18</v>
      </c>
      <c r="E1780" s="5">
        <v>18</v>
      </c>
      <c r="F1780" s="5">
        <v>0</v>
      </c>
      <c r="G1780" s="5">
        <v>0</v>
      </c>
    </row>
    <row r="1781" spans="1:7" x14ac:dyDescent="0.25">
      <c r="A1781" t="s">
        <v>32</v>
      </c>
      <c r="B1781" t="s">
        <v>16</v>
      </c>
      <c r="C1781">
        <v>44</v>
      </c>
      <c r="D1781">
        <v>43</v>
      </c>
      <c r="E1781">
        <v>32</v>
      </c>
      <c r="F1781">
        <v>11</v>
      </c>
      <c r="G1781">
        <v>0</v>
      </c>
    </row>
    <row r="1782" spans="1:7" x14ac:dyDescent="0.25">
      <c r="A1782" t="s">
        <v>166</v>
      </c>
      <c r="B1782" t="s">
        <v>2</v>
      </c>
      <c r="C1782">
        <v>6</v>
      </c>
      <c r="D1782">
        <v>4</v>
      </c>
      <c r="E1782">
        <v>3</v>
      </c>
      <c r="F1782">
        <v>1</v>
      </c>
      <c r="G1782">
        <v>0</v>
      </c>
    </row>
    <row r="1783" spans="1:7" x14ac:dyDescent="0.25">
      <c r="A1783" t="s">
        <v>166</v>
      </c>
      <c r="B1783" t="s">
        <v>6</v>
      </c>
      <c r="C1783">
        <v>47</v>
      </c>
      <c r="D1783">
        <v>47</v>
      </c>
      <c r="E1783">
        <v>41</v>
      </c>
      <c r="F1783">
        <v>6</v>
      </c>
      <c r="G1783">
        <v>0</v>
      </c>
    </row>
    <row r="1784" spans="1:7" x14ac:dyDescent="0.25">
      <c r="A1784" t="s">
        <v>166</v>
      </c>
      <c r="B1784" t="s">
        <v>5</v>
      </c>
      <c r="C1784">
        <v>37</v>
      </c>
      <c r="D1784">
        <v>36</v>
      </c>
      <c r="E1784">
        <v>34</v>
      </c>
      <c r="F1784">
        <v>2</v>
      </c>
      <c r="G1784">
        <v>0</v>
      </c>
    </row>
    <row r="1785" spans="1:7" x14ac:dyDescent="0.25">
      <c r="A1785" t="s">
        <v>166</v>
      </c>
      <c r="B1785" t="s">
        <v>8</v>
      </c>
      <c r="C1785">
        <v>165</v>
      </c>
      <c r="D1785">
        <v>163</v>
      </c>
      <c r="E1785">
        <v>155</v>
      </c>
      <c r="F1785">
        <v>8</v>
      </c>
      <c r="G1785">
        <v>0</v>
      </c>
    </row>
    <row r="1786" spans="1:7" x14ac:dyDescent="0.25">
      <c r="A1786" s="5" t="s">
        <v>166</v>
      </c>
      <c r="B1786" s="5" t="s">
        <v>10</v>
      </c>
      <c r="C1786" s="5">
        <v>3</v>
      </c>
      <c r="D1786" s="5">
        <v>3</v>
      </c>
      <c r="E1786" s="5">
        <v>3</v>
      </c>
      <c r="F1786" s="5">
        <v>0</v>
      </c>
      <c r="G1786" s="5">
        <v>0</v>
      </c>
    </row>
    <row r="1787" spans="1:7" x14ac:dyDescent="0.25">
      <c r="A1787" s="5" t="s">
        <v>166</v>
      </c>
      <c r="B1787" s="5" t="s">
        <v>14</v>
      </c>
      <c r="C1787" s="5">
        <v>3</v>
      </c>
      <c r="D1787" s="5">
        <v>3</v>
      </c>
      <c r="E1787" s="5">
        <v>3</v>
      </c>
      <c r="F1787" s="5">
        <v>0</v>
      </c>
      <c r="G1787" s="5">
        <v>0</v>
      </c>
    </row>
    <row r="1788" spans="1:7" x14ac:dyDescent="0.25">
      <c r="A1788" t="s">
        <v>166</v>
      </c>
      <c r="B1788" t="s">
        <v>9</v>
      </c>
      <c r="C1788">
        <v>13</v>
      </c>
      <c r="D1788">
        <v>13</v>
      </c>
      <c r="E1788">
        <v>9</v>
      </c>
      <c r="F1788">
        <v>4</v>
      </c>
      <c r="G1788">
        <v>0</v>
      </c>
    </row>
    <row r="1789" spans="1:7" x14ac:dyDescent="0.25">
      <c r="A1789" t="s">
        <v>166</v>
      </c>
      <c r="B1789" t="s">
        <v>13</v>
      </c>
      <c r="C1789">
        <v>1</v>
      </c>
      <c r="D1789">
        <v>1</v>
      </c>
      <c r="E1789">
        <v>1</v>
      </c>
      <c r="F1789">
        <v>0</v>
      </c>
      <c r="G1789">
        <v>0</v>
      </c>
    </row>
    <row r="1790" spans="1:7" x14ac:dyDescent="0.25">
      <c r="A1790" t="s">
        <v>166</v>
      </c>
      <c r="B1790" t="s">
        <v>16</v>
      </c>
      <c r="C1790">
        <v>12</v>
      </c>
      <c r="D1790">
        <v>12</v>
      </c>
      <c r="E1790">
        <v>10</v>
      </c>
      <c r="F1790">
        <v>2</v>
      </c>
      <c r="G1790">
        <v>0</v>
      </c>
    </row>
    <row r="1791" spans="1:7" x14ac:dyDescent="0.25">
      <c r="A1791" t="s">
        <v>166</v>
      </c>
      <c r="B1791" t="s">
        <v>11</v>
      </c>
      <c r="C1791">
        <v>1</v>
      </c>
      <c r="D1791">
        <v>0</v>
      </c>
      <c r="E1791">
        <v>0</v>
      </c>
      <c r="F1791">
        <v>0</v>
      </c>
      <c r="G1791">
        <v>0</v>
      </c>
    </row>
    <row r="1792" spans="1:7" x14ac:dyDescent="0.25">
      <c r="A1792" t="s">
        <v>166</v>
      </c>
      <c r="B1792" t="s">
        <v>17</v>
      </c>
      <c r="C1792">
        <v>6</v>
      </c>
      <c r="D1792">
        <v>6</v>
      </c>
      <c r="E1792">
        <v>5</v>
      </c>
      <c r="F1792">
        <v>1</v>
      </c>
      <c r="G1792">
        <v>0</v>
      </c>
    </row>
    <row r="1793" spans="1:7" x14ac:dyDescent="0.25">
      <c r="A1793" t="s">
        <v>166</v>
      </c>
      <c r="B1793" t="s">
        <v>184</v>
      </c>
      <c r="C1793">
        <v>12</v>
      </c>
      <c r="D1793">
        <v>12</v>
      </c>
      <c r="E1793">
        <v>10</v>
      </c>
      <c r="F1793">
        <v>2</v>
      </c>
      <c r="G1793">
        <v>0</v>
      </c>
    </row>
    <row r="1794" spans="1:7" x14ac:dyDescent="0.25">
      <c r="A1794" s="5" t="s">
        <v>166</v>
      </c>
      <c r="B1794" s="5" t="s">
        <v>18</v>
      </c>
      <c r="C1794" s="5">
        <v>103</v>
      </c>
      <c r="D1794" s="5">
        <v>101</v>
      </c>
      <c r="E1794" s="5">
        <v>95</v>
      </c>
      <c r="F1794" s="5">
        <v>6</v>
      </c>
      <c r="G1794" s="5">
        <v>0</v>
      </c>
    </row>
    <row r="1795" spans="1:7" x14ac:dyDescent="0.25">
      <c r="A1795" t="s">
        <v>45</v>
      </c>
      <c r="B1795" t="s">
        <v>13</v>
      </c>
      <c r="C1795">
        <v>1</v>
      </c>
      <c r="D1795">
        <v>1</v>
      </c>
      <c r="E1795">
        <v>1</v>
      </c>
      <c r="F1795">
        <v>0</v>
      </c>
      <c r="G1795">
        <v>0</v>
      </c>
    </row>
    <row r="1796" spans="1:7" x14ac:dyDescent="0.25">
      <c r="A1796" t="s">
        <v>45</v>
      </c>
      <c r="B1796" t="s">
        <v>8</v>
      </c>
      <c r="C1796">
        <v>24</v>
      </c>
      <c r="D1796">
        <v>24</v>
      </c>
      <c r="E1796">
        <v>19</v>
      </c>
      <c r="F1796">
        <v>5</v>
      </c>
      <c r="G1796">
        <v>0</v>
      </c>
    </row>
    <row r="1797" spans="1:7" x14ac:dyDescent="0.25">
      <c r="A1797" t="s">
        <v>45</v>
      </c>
      <c r="B1797" t="s">
        <v>6</v>
      </c>
      <c r="C1797">
        <v>27</v>
      </c>
      <c r="D1797">
        <v>25</v>
      </c>
      <c r="E1797">
        <v>16</v>
      </c>
      <c r="F1797">
        <v>9</v>
      </c>
      <c r="G1797">
        <v>0</v>
      </c>
    </row>
    <row r="1798" spans="1:7" x14ac:dyDescent="0.25">
      <c r="A1798" t="s">
        <v>45</v>
      </c>
      <c r="B1798" t="s">
        <v>16</v>
      </c>
      <c r="C1798">
        <v>7</v>
      </c>
      <c r="D1798">
        <v>7</v>
      </c>
      <c r="E1798">
        <v>6</v>
      </c>
      <c r="F1798">
        <v>1</v>
      </c>
      <c r="G1798">
        <v>0</v>
      </c>
    </row>
    <row r="1799" spans="1:7" x14ac:dyDescent="0.25">
      <c r="A1799" t="s">
        <v>45</v>
      </c>
      <c r="B1799" t="s">
        <v>18</v>
      </c>
      <c r="C1799">
        <v>13</v>
      </c>
      <c r="D1799">
        <v>13</v>
      </c>
      <c r="E1799">
        <v>12</v>
      </c>
      <c r="F1799">
        <v>1</v>
      </c>
      <c r="G1799">
        <v>0</v>
      </c>
    </row>
    <row r="1800" spans="1:7" x14ac:dyDescent="0.25">
      <c r="A1800" t="s">
        <v>45</v>
      </c>
      <c r="B1800" t="s">
        <v>5</v>
      </c>
      <c r="C1800">
        <v>8</v>
      </c>
      <c r="D1800">
        <v>8</v>
      </c>
      <c r="E1800">
        <v>5</v>
      </c>
      <c r="F1800">
        <v>3</v>
      </c>
      <c r="G1800">
        <v>0</v>
      </c>
    </row>
    <row r="1801" spans="1:7" x14ac:dyDescent="0.25">
      <c r="A1801" t="s">
        <v>45</v>
      </c>
      <c r="B1801" t="s">
        <v>15</v>
      </c>
      <c r="C1801">
        <v>2</v>
      </c>
      <c r="D1801">
        <v>2</v>
      </c>
      <c r="E1801">
        <v>1</v>
      </c>
      <c r="F1801">
        <v>1</v>
      </c>
      <c r="G1801">
        <v>0</v>
      </c>
    </row>
    <row r="1802" spans="1:7" x14ac:dyDescent="0.25">
      <c r="A1802" t="s">
        <v>45</v>
      </c>
      <c r="B1802" t="s">
        <v>2</v>
      </c>
      <c r="C1802">
        <v>1</v>
      </c>
      <c r="D1802">
        <v>1</v>
      </c>
      <c r="E1802">
        <v>0</v>
      </c>
      <c r="F1802">
        <v>1</v>
      </c>
      <c r="G1802">
        <v>0</v>
      </c>
    </row>
    <row r="1803" spans="1:7" x14ac:dyDescent="0.25">
      <c r="A1803" t="s">
        <v>45</v>
      </c>
      <c r="B1803" t="s">
        <v>14</v>
      </c>
      <c r="C1803">
        <v>13</v>
      </c>
      <c r="D1803">
        <v>13</v>
      </c>
      <c r="E1803">
        <v>13</v>
      </c>
      <c r="F1803">
        <v>0</v>
      </c>
      <c r="G1803">
        <v>0</v>
      </c>
    </row>
    <row r="1804" spans="1:7" x14ac:dyDescent="0.25">
      <c r="A1804" s="5" t="s">
        <v>45</v>
      </c>
      <c r="B1804" s="5" t="s">
        <v>9</v>
      </c>
      <c r="C1804" s="5">
        <v>6</v>
      </c>
      <c r="D1804" s="5">
        <v>6</v>
      </c>
      <c r="E1804" s="5">
        <v>6</v>
      </c>
      <c r="F1804" s="5">
        <v>0</v>
      </c>
      <c r="G1804" s="5">
        <v>0</v>
      </c>
    </row>
    <row r="1805" spans="1:7" x14ac:dyDescent="0.25">
      <c r="A1805" s="5" t="s">
        <v>45</v>
      </c>
      <c r="B1805" s="5" t="s">
        <v>184</v>
      </c>
      <c r="C1805" s="5">
        <v>4</v>
      </c>
      <c r="D1805" s="5">
        <v>4</v>
      </c>
      <c r="E1805" s="5">
        <v>4</v>
      </c>
      <c r="F1805" s="5">
        <v>0</v>
      </c>
      <c r="G1805" s="5">
        <v>0</v>
      </c>
    </row>
    <row r="1806" spans="1:7" x14ac:dyDescent="0.25">
      <c r="A1806" t="s">
        <v>63</v>
      </c>
      <c r="B1806" t="s">
        <v>2</v>
      </c>
      <c r="C1806">
        <v>4</v>
      </c>
      <c r="D1806">
        <v>3</v>
      </c>
      <c r="E1806">
        <v>3</v>
      </c>
      <c r="F1806">
        <v>0</v>
      </c>
      <c r="G1806">
        <v>0</v>
      </c>
    </row>
    <row r="1807" spans="1:7" x14ac:dyDescent="0.25">
      <c r="A1807" s="5" t="s">
        <v>63</v>
      </c>
      <c r="B1807" s="5" t="s">
        <v>5</v>
      </c>
      <c r="C1807" s="5">
        <v>14</v>
      </c>
      <c r="D1807" s="5">
        <v>14</v>
      </c>
      <c r="E1807" s="5">
        <v>13</v>
      </c>
      <c r="F1807" s="5">
        <v>1</v>
      </c>
      <c r="G1807" s="5">
        <v>0</v>
      </c>
    </row>
    <row r="1808" spans="1:7" x14ac:dyDescent="0.25">
      <c r="A1808" s="5" t="s">
        <v>63</v>
      </c>
      <c r="B1808" s="5" t="s">
        <v>8</v>
      </c>
      <c r="C1808" s="5">
        <v>56</v>
      </c>
      <c r="D1808" s="5">
        <v>52</v>
      </c>
      <c r="E1808" s="5">
        <v>51</v>
      </c>
      <c r="F1808" s="5">
        <v>1</v>
      </c>
      <c r="G1808" s="5">
        <v>0</v>
      </c>
    </row>
    <row r="1809" spans="1:7" x14ac:dyDescent="0.25">
      <c r="A1809" t="s">
        <v>63</v>
      </c>
      <c r="B1809" t="s">
        <v>11</v>
      </c>
      <c r="C1809">
        <v>2</v>
      </c>
      <c r="D1809">
        <v>2</v>
      </c>
      <c r="E1809">
        <v>2</v>
      </c>
      <c r="F1809">
        <v>0</v>
      </c>
      <c r="G1809">
        <v>0</v>
      </c>
    </row>
    <row r="1810" spans="1:7" x14ac:dyDescent="0.25">
      <c r="A1810" t="s">
        <v>63</v>
      </c>
      <c r="B1810" t="s">
        <v>9</v>
      </c>
      <c r="C1810">
        <v>6</v>
      </c>
      <c r="D1810">
        <v>6</v>
      </c>
      <c r="E1810">
        <v>6</v>
      </c>
      <c r="F1810">
        <v>0</v>
      </c>
      <c r="G1810">
        <v>0</v>
      </c>
    </row>
    <row r="1811" spans="1:7" x14ac:dyDescent="0.25">
      <c r="A1811" t="s">
        <v>63</v>
      </c>
      <c r="B1811" t="s">
        <v>16</v>
      </c>
      <c r="C1811">
        <v>13</v>
      </c>
      <c r="D1811">
        <v>13</v>
      </c>
      <c r="E1811">
        <v>13</v>
      </c>
      <c r="F1811">
        <v>0</v>
      </c>
      <c r="G1811">
        <v>0</v>
      </c>
    </row>
    <row r="1812" spans="1:7" x14ac:dyDescent="0.25">
      <c r="A1812" t="s">
        <v>63</v>
      </c>
      <c r="B1812" t="s">
        <v>17</v>
      </c>
      <c r="C1812">
        <v>8</v>
      </c>
      <c r="D1812">
        <v>8</v>
      </c>
      <c r="E1812">
        <v>8</v>
      </c>
      <c r="F1812">
        <v>0</v>
      </c>
      <c r="G1812">
        <v>0</v>
      </c>
    </row>
    <row r="1813" spans="1:7" x14ac:dyDescent="0.25">
      <c r="A1813" t="s">
        <v>63</v>
      </c>
      <c r="B1813" t="s">
        <v>10</v>
      </c>
      <c r="C1813">
        <v>1</v>
      </c>
      <c r="D1813">
        <v>1</v>
      </c>
      <c r="E1813">
        <v>1</v>
      </c>
      <c r="F1813">
        <v>0</v>
      </c>
      <c r="G1813">
        <v>0</v>
      </c>
    </row>
    <row r="1814" spans="1:7" x14ac:dyDescent="0.25">
      <c r="A1814" t="s">
        <v>63</v>
      </c>
      <c r="B1814" t="s">
        <v>6</v>
      </c>
      <c r="C1814">
        <v>22</v>
      </c>
      <c r="D1814">
        <v>21</v>
      </c>
      <c r="E1814">
        <v>17</v>
      </c>
      <c r="F1814">
        <v>4</v>
      </c>
      <c r="G1814">
        <v>0</v>
      </c>
    </row>
    <row r="1815" spans="1:7" x14ac:dyDescent="0.25">
      <c r="A1815" t="s">
        <v>63</v>
      </c>
      <c r="B1815" t="s">
        <v>184</v>
      </c>
      <c r="C1815">
        <v>4</v>
      </c>
      <c r="D1815">
        <v>2</v>
      </c>
      <c r="E1815">
        <v>2</v>
      </c>
      <c r="F1815">
        <v>0</v>
      </c>
      <c r="G1815">
        <v>0</v>
      </c>
    </row>
    <row r="1816" spans="1:7" x14ac:dyDescent="0.25">
      <c r="A1816" t="s">
        <v>63</v>
      </c>
      <c r="B1816" t="s">
        <v>18</v>
      </c>
      <c r="C1816">
        <v>44</v>
      </c>
      <c r="D1816">
        <v>44</v>
      </c>
      <c r="E1816">
        <v>42</v>
      </c>
      <c r="F1816">
        <v>2</v>
      </c>
      <c r="G1816">
        <v>0</v>
      </c>
    </row>
    <row r="1817" spans="1:7" x14ac:dyDescent="0.25">
      <c r="A1817" t="s">
        <v>63</v>
      </c>
      <c r="B1817" t="s">
        <v>13</v>
      </c>
      <c r="C1817">
        <v>1</v>
      </c>
      <c r="D1817">
        <v>1</v>
      </c>
      <c r="E1817">
        <v>1</v>
      </c>
      <c r="F1817">
        <v>0</v>
      </c>
      <c r="G1817">
        <v>0</v>
      </c>
    </row>
    <row r="1818" spans="1:7" x14ac:dyDescent="0.25">
      <c r="A1818" s="5" t="s">
        <v>63</v>
      </c>
      <c r="B1818" s="5" t="s">
        <v>14</v>
      </c>
      <c r="C1818" s="5">
        <v>3</v>
      </c>
      <c r="D1818" s="5">
        <v>3</v>
      </c>
      <c r="E1818" s="5">
        <v>3</v>
      </c>
      <c r="F1818" s="5">
        <v>0</v>
      </c>
      <c r="G1818" s="5">
        <v>0</v>
      </c>
    </row>
    <row r="1819" spans="1:7" x14ac:dyDescent="0.25">
      <c r="A1819" s="5" t="s">
        <v>63</v>
      </c>
      <c r="B1819" s="5" t="s">
        <v>15</v>
      </c>
      <c r="C1819" s="5">
        <v>5</v>
      </c>
      <c r="D1819" s="5">
        <v>4</v>
      </c>
      <c r="E1819" s="5">
        <v>3</v>
      </c>
      <c r="F1819" s="5">
        <v>1</v>
      </c>
      <c r="G1819" s="5">
        <v>0</v>
      </c>
    </row>
    <row r="1820" spans="1:7" x14ac:dyDescent="0.25">
      <c r="A1820" s="5" t="s">
        <v>33</v>
      </c>
      <c r="B1820" s="5" t="s">
        <v>15</v>
      </c>
      <c r="C1820" s="5">
        <v>2</v>
      </c>
      <c r="D1820" s="5">
        <v>2</v>
      </c>
      <c r="E1820" s="5">
        <v>2</v>
      </c>
      <c r="F1820" s="5">
        <v>0</v>
      </c>
      <c r="G1820" s="5">
        <v>0</v>
      </c>
    </row>
    <row r="1821" spans="1:7" x14ac:dyDescent="0.25">
      <c r="A1821" t="s">
        <v>33</v>
      </c>
      <c r="B1821" t="s">
        <v>8</v>
      </c>
      <c r="C1821">
        <v>34</v>
      </c>
      <c r="D1821">
        <v>31</v>
      </c>
      <c r="E1821">
        <v>31</v>
      </c>
      <c r="F1821">
        <v>0</v>
      </c>
      <c r="G1821">
        <v>0</v>
      </c>
    </row>
    <row r="1822" spans="1:7" x14ac:dyDescent="0.25">
      <c r="A1822" s="5" t="s">
        <v>33</v>
      </c>
      <c r="B1822" s="5" t="s">
        <v>6</v>
      </c>
      <c r="C1822" s="5">
        <v>5</v>
      </c>
      <c r="D1822" s="5">
        <v>4</v>
      </c>
      <c r="E1822" s="5">
        <v>4</v>
      </c>
      <c r="F1822" s="5">
        <v>0</v>
      </c>
      <c r="G1822" s="5">
        <v>0</v>
      </c>
    </row>
    <row r="1823" spans="1:7" x14ac:dyDescent="0.25">
      <c r="A1823" t="s">
        <v>33</v>
      </c>
      <c r="B1823" t="s">
        <v>16</v>
      </c>
      <c r="C1823">
        <v>1</v>
      </c>
      <c r="D1823">
        <v>1</v>
      </c>
      <c r="E1823">
        <v>1</v>
      </c>
      <c r="F1823">
        <v>0</v>
      </c>
      <c r="G1823">
        <v>0</v>
      </c>
    </row>
    <row r="1824" spans="1:7" x14ac:dyDescent="0.25">
      <c r="A1824" t="s">
        <v>33</v>
      </c>
      <c r="B1824" t="s">
        <v>2</v>
      </c>
      <c r="C1824">
        <v>2</v>
      </c>
      <c r="D1824">
        <v>1</v>
      </c>
      <c r="E1824">
        <v>0</v>
      </c>
      <c r="F1824">
        <v>1</v>
      </c>
      <c r="G1824">
        <v>0</v>
      </c>
    </row>
    <row r="1825" spans="1:7" x14ac:dyDescent="0.25">
      <c r="A1825" t="s">
        <v>33</v>
      </c>
      <c r="B1825" t="s">
        <v>11</v>
      </c>
      <c r="C1825">
        <v>1</v>
      </c>
      <c r="D1825">
        <v>1</v>
      </c>
      <c r="E1825">
        <v>1</v>
      </c>
      <c r="F1825">
        <v>0</v>
      </c>
      <c r="G1825">
        <v>0</v>
      </c>
    </row>
    <row r="1826" spans="1:7" x14ac:dyDescent="0.25">
      <c r="A1826" t="s">
        <v>33</v>
      </c>
      <c r="B1826" t="s">
        <v>14</v>
      </c>
      <c r="C1826">
        <v>4</v>
      </c>
      <c r="D1826">
        <v>4</v>
      </c>
      <c r="E1826">
        <v>4</v>
      </c>
      <c r="F1826">
        <v>0</v>
      </c>
      <c r="G1826">
        <v>0</v>
      </c>
    </row>
    <row r="1827" spans="1:7" x14ac:dyDescent="0.25">
      <c r="A1827" t="s">
        <v>33</v>
      </c>
      <c r="B1827" t="s">
        <v>18</v>
      </c>
      <c r="C1827">
        <v>14</v>
      </c>
      <c r="D1827">
        <v>13</v>
      </c>
      <c r="E1827">
        <v>13</v>
      </c>
      <c r="F1827">
        <v>0</v>
      </c>
      <c r="G1827">
        <v>0</v>
      </c>
    </row>
    <row r="1828" spans="1:7" x14ac:dyDescent="0.25">
      <c r="A1828" t="s">
        <v>33</v>
      </c>
      <c r="B1828" t="s">
        <v>17</v>
      </c>
      <c r="C1828">
        <v>3</v>
      </c>
      <c r="D1828">
        <v>3</v>
      </c>
      <c r="E1828">
        <v>3</v>
      </c>
      <c r="F1828">
        <v>0</v>
      </c>
      <c r="G1828">
        <v>0</v>
      </c>
    </row>
    <row r="1829" spans="1:7" x14ac:dyDescent="0.25">
      <c r="A1829" t="s">
        <v>33</v>
      </c>
      <c r="B1829" t="s">
        <v>9</v>
      </c>
      <c r="C1829">
        <v>18</v>
      </c>
      <c r="D1829">
        <v>18</v>
      </c>
      <c r="E1829">
        <v>18</v>
      </c>
      <c r="F1829">
        <v>0</v>
      </c>
      <c r="G1829">
        <v>0</v>
      </c>
    </row>
    <row r="1830" spans="1:7" x14ac:dyDescent="0.25">
      <c r="A1830" s="5" t="s">
        <v>33</v>
      </c>
      <c r="B1830" s="5" t="s">
        <v>5</v>
      </c>
      <c r="C1830" s="5">
        <v>4</v>
      </c>
      <c r="D1830" s="5">
        <v>4</v>
      </c>
      <c r="E1830" s="5">
        <v>4</v>
      </c>
      <c r="F1830" s="5">
        <v>0</v>
      </c>
      <c r="G1830" s="5">
        <v>0</v>
      </c>
    </row>
    <row r="1831" spans="1:7" x14ac:dyDescent="0.25">
      <c r="A1831" t="s">
        <v>75</v>
      </c>
      <c r="B1831" t="s">
        <v>2</v>
      </c>
      <c r="C1831">
        <v>3</v>
      </c>
      <c r="D1831">
        <v>2</v>
      </c>
      <c r="E1831">
        <v>2</v>
      </c>
      <c r="F1831">
        <v>0</v>
      </c>
      <c r="G1831">
        <v>0</v>
      </c>
    </row>
    <row r="1832" spans="1:7" x14ac:dyDescent="0.25">
      <c r="A1832" t="s">
        <v>75</v>
      </c>
      <c r="B1832" t="s">
        <v>5</v>
      </c>
      <c r="C1832">
        <v>18</v>
      </c>
      <c r="D1832">
        <v>17</v>
      </c>
      <c r="E1832">
        <v>14</v>
      </c>
      <c r="F1832">
        <v>3</v>
      </c>
      <c r="G1832">
        <v>0</v>
      </c>
    </row>
    <row r="1833" spans="1:7" x14ac:dyDescent="0.25">
      <c r="A1833" t="s">
        <v>75</v>
      </c>
      <c r="B1833" t="s">
        <v>8</v>
      </c>
      <c r="C1833">
        <v>6</v>
      </c>
      <c r="D1833">
        <v>6</v>
      </c>
      <c r="E1833">
        <v>4</v>
      </c>
      <c r="F1833">
        <v>2</v>
      </c>
      <c r="G1833">
        <v>0</v>
      </c>
    </row>
    <row r="1834" spans="1:7" x14ac:dyDescent="0.25">
      <c r="A1834" t="s">
        <v>75</v>
      </c>
      <c r="B1834" t="s">
        <v>9</v>
      </c>
      <c r="C1834">
        <v>6</v>
      </c>
      <c r="D1834">
        <v>6</v>
      </c>
      <c r="E1834">
        <v>6</v>
      </c>
      <c r="F1834">
        <v>0</v>
      </c>
      <c r="G1834">
        <v>0</v>
      </c>
    </row>
    <row r="1835" spans="1:7" x14ac:dyDescent="0.25">
      <c r="A1835" s="5" t="s">
        <v>75</v>
      </c>
      <c r="B1835" s="5" t="s">
        <v>6</v>
      </c>
      <c r="C1835" s="5">
        <v>42</v>
      </c>
      <c r="D1835" s="5">
        <v>40</v>
      </c>
      <c r="E1835" s="5">
        <v>34</v>
      </c>
      <c r="F1835" s="5">
        <v>6</v>
      </c>
      <c r="G1835" s="5">
        <v>0</v>
      </c>
    </row>
    <row r="1836" spans="1:7" x14ac:dyDescent="0.25">
      <c r="A1836" s="5" t="s">
        <v>75</v>
      </c>
      <c r="B1836" s="5" t="s">
        <v>4</v>
      </c>
      <c r="C1836" s="5">
        <v>1</v>
      </c>
      <c r="D1836" s="5">
        <v>0</v>
      </c>
      <c r="E1836" s="5">
        <v>0</v>
      </c>
      <c r="F1836" s="5">
        <v>0</v>
      </c>
      <c r="G1836" s="5">
        <v>0</v>
      </c>
    </row>
    <row r="1837" spans="1:7" x14ac:dyDescent="0.25">
      <c r="A1837" t="s">
        <v>75</v>
      </c>
      <c r="B1837" t="s">
        <v>10</v>
      </c>
      <c r="C1837">
        <v>2</v>
      </c>
      <c r="D1837">
        <v>2</v>
      </c>
      <c r="E1837">
        <v>2</v>
      </c>
      <c r="F1837">
        <v>0</v>
      </c>
      <c r="G1837">
        <v>0</v>
      </c>
    </row>
    <row r="1838" spans="1:7" x14ac:dyDescent="0.25">
      <c r="A1838" t="s">
        <v>75</v>
      </c>
      <c r="B1838" t="s">
        <v>11</v>
      </c>
      <c r="C1838">
        <v>1</v>
      </c>
      <c r="D1838">
        <v>1</v>
      </c>
      <c r="E1838">
        <v>1</v>
      </c>
      <c r="F1838">
        <v>0</v>
      </c>
      <c r="G1838">
        <v>0</v>
      </c>
    </row>
    <row r="1839" spans="1:7" x14ac:dyDescent="0.25">
      <c r="A1839" t="s">
        <v>75</v>
      </c>
      <c r="B1839" t="s">
        <v>16</v>
      </c>
      <c r="C1839">
        <v>1</v>
      </c>
      <c r="D1839">
        <v>1</v>
      </c>
      <c r="E1839">
        <v>1</v>
      </c>
      <c r="F1839">
        <v>0</v>
      </c>
      <c r="G1839">
        <v>0</v>
      </c>
    </row>
    <row r="1840" spans="1:7" x14ac:dyDescent="0.25">
      <c r="A1840" t="s">
        <v>75</v>
      </c>
      <c r="B1840" t="s">
        <v>18</v>
      </c>
      <c r="C1840">
        <v>5</v>
      </c>
      <c r="D1840">
        <v>5</v>
      </c>
      <c r="E1840">
        <v>5</v>
      </c>
      <c r="F1840">
        <v>0</v>
      </c>
      <c r="G1840">
        <v>0</v>
      </c>
    </row>
    <row r="1841" spans="1:7" x14ac:dyDescent="0.25">
      <c r="A1841" t="s">
        <v>121</v>
      </c>
      <c r="B1841" t="s">
        <v>6</v>
      </c>
      <c r="C1841">
        <v>38</v>
      </c>
      <c r="D1841">
        <v>34</v>
      </c>
      <c r="E1841">
        <v>26</v>
      </c>
      <c r="F1841">
        <v>8</v>
      </c>
      <c r="G1841">
        <v>0</v>
      </c>
    </row>
    <row r="1842" spans="1:7" x14ac:dyDescent="0.25">
      <c r="A1842" t="s">
        <v>121</v>
      </c>
      <c r="B1842" t="s">
        <v>2</v>
      </c>
      <c r="C1842">
        <v>3</v>
      </c>
      <c r="D1842">
        <v>2</v>
      </c>
      <c r="E1842">
        <v>2</v>
      </c>
      <c r="F1842">
        <v>0</v>
      </c>
      <c r="G1842">
        <v>0</v>
      </c>
    </row>
    <row r="1843" spans="1:7" x14ac:dyDescent="0.25">
      <c r="A1843" t="s">
        <v>121</v>
      </c>
      <c r="B1843" t="s">
        <v>9</v>
      </c>
      <c r="C1843">
        <v>5</v>
      </c>
      <c r="D1843">
        <v>4</v>
      </c>
      <c r="E1843">
        <v>4</v>
      </c>
      <c r="F1843">
        <v>0</v>
      </c>
      <c r="G1843">
        <v>0</v>
      </c>
    </row>
    <row r="1844" spans="1:7" x14ac:dyDescent="0.25">
      <c r="A1844" t="s">
        <v>121</v>
      </c>
      <c r="B1844" t="s">
        <v>18</v>
      </c>
      <c r="C1844">
        <v>31</v>
      </c>
      <c r="D1844">
        <v>31</v>
      </c>
      <c r="E1844">
        <v>29</v>
      </c>
      <c r="F1844">
        <v>2</v>
      </c>
      <c r="G1844">
        <v>0</v>
      </c>
    </row>
    <row r="1845" spans="1:7" x14ac:dyDescent="0.25">
      <c r="A1845" s="5" t="s">
        <v>121</v>
      </c>
      <c r="B1845" s="5" t="s">
        <v>16</v>
      </c>
      <c r="C1845" s="5">
        <v>5</v>
      </c>
      <c r="D1845" s="5">
        <v>4</v>
      </c>
      <c r="E1845" s="5">
        <v>3</v>
      </c>
      <c r="F1845" s="5">
        <v>1</v>
      </c>
      <c r="G1845" s="5">
        <v>0</v>
      </c>
    </row>
    <row r="1846" spans="1:7" x14ac:dyDescent="0.25">
      <c r="A1846" t="s">
        <v>121</v>
      </c>
      <c r="B1846" t="s">
        <v>10</v>
      </c>
      <c r="C1846">
        <v>2</v>
      </c>
      <c r="D1846">
        <v>2</v>
      </c>
      <c r="E1846">
        <v>1</v>
      </c>
      <c r="F1846">
        <v>1</v>
      </c>
      <c r="G1846">
        <v>0</v>
      </c>
    </row>
    <row r="1847" spans="1:7" x14ac:dyDescent="0.25">
      <c r="A1847" t="s">
        <v>121</v>
      </c>
      <c r="B1847" t="s">
        <v>14</v>
      </c>
      <c r="C1847">
        <v>32</v>
      </c>
      <c r="D1847">
        <v>31</v>
      </c>
      <c r="E1847">
        <v>31</v>
      </c>
      <c r="F1847">
        <v>0</v>
      </c>
      <c r="G1847">
        <v>0</v>
      </c>
    </row>
    <row r="1848" spans="1:7" x14ac:dyDescent="0.25">
      <c r="A1848" t="s">
        <v>121</v>
      </c>
      <c r="B1848" t="s">
        <v>17</v>
      </c>
      <c r="C1848">
        <v>2</v>
      </c>
      <c r="D1848">
        <v>2</v>
      </c>
      <c r="E1848">
        <v>2</v>
      </c>
      <c r="F1848">
        <v>0</v>
      </c>
      <c r="G1848">
        <v>0</v>
      </c>
    </row>
    <row r="1849" spans="1:7" x14ac:dyDescent="0.25">
      <c r="A1849" t="s">
        <v>121</v>
      </c>
      <c r="B1849" t="s">
        <v>8</v>
      </c>
      <c r="C1849">
        <v>52</v>
      </c>
      <c r="D1849">
        <v>47</v>
      </c>
      <c r="E1849">
        <v>40</v>
      </c>
      <c r="F1849">
        <v>7</v>
      </c>
      <c r="G1849">
        <v>0</v>
      </c>
    </row>
    <row r="1850" spans="1:7" x14ac:dyDescent="0.25">
      <c r="A1850" s="5" t="s">
        <v>121</v>
      </c>
      <c r="B1850" s="5" t="s">
        <v>11</v>
      </c>
      <c r="C1850" s="5">
        <v>5</v>
      </c>
      <c r="D1850" s="5">
        <v>5</v>
      </c>
      <c r="E1850" s="5">
        <v>3</v>
      </c>
      <c r="F1850" s="5">
        <v>2</v>
      </c>
      <c r="G1850" s="5">
        <v>0</v>
      </c>
    </row>
    <row r="1851" spans="1:7" x14ac:dyDescent="0.25">
      <c r="A1851" s="5" t="s">
        <v>121</v>
      </c>
      <c r="B1851" s="5" t="s">
        <v>184</v>
      </c>
      <c r="C1851" s="5">
        <v>6</v>
      </c>
      <c r="D1851" s="5">
        <v>6</v>
      </c>
      <c r="E1851" s="5">
        <v>1</v>
      </c>
      <c r="F1851" s="5">
        <v>5</v>
      </c>
      <c r="G1851" s="5">
        <v>0</v>
      </c>
    </row>
    <row r="1852" spans="1:7" x14ac:dyDescent="0.25">
      <c r="A1852" t="s">
        <v>121</v>
      </c>
      <c r="B1852" t="s">
        <v>5</v>
      </c>
      <c r="C1852">
        <v>27</v>
      </c>
      <c r="D1852">
        <v>25</v>
      </c>
      <c r="E1852">
        <v>21</v>
      </c>
      <c r="F1852">
        <v>4</v>
      </c>
      <c r="G1852">
        <v>0</v>
      </c>
    </row>
    <row r="1853" spans="1:7" x14ac:dyDescent="0.25">
      <c r="A1853" t="s">
        <v>143</v>
      </c>
      <c r="B1853" t="s">
        <v>4</v>
      </c>
      <c r="C1853">
        <v>11</v>
      </c>
      <c r="D1853">
        <v>2</v>
      </c>
      <c r="E1853">
        <v>0</v>
      </c>
      <c r="F1853">
        <v>2</v>
      </c>
      <c r="G1853">
        <v>0</v>
      </c>
    </row>
    <row r="1854" spans="1:7" x14ac:dyDescent="0.25">
      <c r="A1854" t="s">
        <v>143</v>
      </c>
      <c r="B1854" t="s">
        <v>8</v>
      </c>
      <c r="C1854">
        <v>41</v>
      </c>
      <c r="D1854">
        <v>41</v>
      </c>
      <c r="E1854">
        <v>31</v>
      </c>
      <c r="F1854">
        <v>10</v>
      </c>
      <c r="G1854">
        <v>0</v>
      </c>
    </row>
    <row r="1855" spans="1:7" x14ac:dyDescent="0.25">
      <c r="A1855" t="s">
        <v>143</v>
      </c>
      <c r="B1855" t="s">
        <v>2</v>
      </c>
      <c r="C1855">
        <v>1</v>
      </c>
      <c r="D1855">
        <v>1</v>
      </c>
      <c r="E1855">
        <v>1</v>
      </c>
      <c r="F1855">
        <v>0</v>
      </c>
      <c r="G1855">
        <v>0</v>
      </c>
    </row>
    <row r="1856" spans="1:7" x14ac:dyDescent="0.25">
      <c r="A1856" s="5" t="s">
        <v>143</v>
      </c>
      <c r="B1856" s="5" t="s">
        <v>9</v>
      </c>
      <c r="C1856" s="5">
        <v>21</v>
      </c>
      <c r="D1856" s="5">
        <v>21</v>
      </c>
      <c r="E1856" s="5">
        <v>17</v>
      </c>
      <c r="F1856" s="5">
        <v>4</v>
      </c>
      <c r="G1856" s="5">
        <v>0</v>
      </c>
    </row>
    <row r="1857" spans="1:7" x14ac:dyDescent="0.25">
      <c r="A1857" t="s">
        <v>143</v>
      </c>
      <c r="B1857" t="s">
        <v>17</v>
      </c>
      <c r="C1857">
        <v>1</v>
      </c>
      <c r="D1857">
        <v>1</v>
      </c>
      <c r="E1857">
        <v>0</v>
      </c>
      <c r="F1857">
        <v>1</v>
      </c>
      <c r="G1857">
        <v>0</v>
      </c>
    </row>
    <row r="1858" spans="1:7" x14ac:dyDescent="0.25">
      <c r="A1858" t="s">
        <v>143</v>
      </c>
      <c r="B1858" t="s">
        <v>13</v>
      </c>
      <c r="C1858">
        <v>1</v>
      </c>
      <c r="D1858">
        <v>1</v>
      </c>
      <c r="E1858">
        <v>1</v>
      </c>
      <c r="F1858">
        <v>0</v>
      </c>
      <c r="G1858">
        <v>0</v>
      </c>
    </row>
    <row r="1859" spans="1:7" x14ac:dyDescent="0.25">
      <c r="A1859" t="s">
        <v>143</v>
      </c>
      <c r="B1859" t="s">
        <v>5</v>
      </c>
      <c r="C1859">
        <v>28</v>
      </c>
      <c r="D1859">
        <v>28</v>
      </c>
      <c r="E1859">
        <v>11</v>
      </c>
      <c r="F1859">
        <v>17</v>
      </c>
      <c r="G1859">
        <v>0</v>
      </c>
    </row>
    <row r="1860" spans="1:7" x14ac:dyDescent="0.25">
      <c r="A1860" t="s">
        <v>143</v>
      </c>
      <c r="B1860" t="s">
        <v>18</v>
      </c>
      <c r="C1860">
        <v>28</v>
      </c>
      <c r="D1860">
        <v>28</v>
      </c>
      <c r="E1860">
        <v>25</v>
      </c>
      <c r="F1860">
        <v>3</v>
      </c>
      <c r="G1860">
        <v>0</v>
      </c>
    </row>
    <row r="1861" spans="1:7" x14ac:dyDescent="0.25">
      <c r="A1861" s="5" t="s">
        <v>143</v>
      </c>
      <c r="B1861" s="5" t="s">
        <v>14</v>
      </c>
      <c r="C1861" s="5">
        <v>86</v>
      </c>
      <c r="D1861" s="5">
        <v>85</v>
      </c>
      <c r="E1861" s="5">
        <v>85</v>
      </c>
      <c r="F1861" s="5">
        <v>0</v>
      </c>
      <c r="G1861" s="5">
        <v>0</v>
      </c>
    </row>
    <row r="1862" spans="1:7" x14ac:dyDescent="0.25">
      <c r="A1862" t="s">
        <v>143</v>
      </c>
      <c r="B1862" t="s">
        <v>6</v>
      </c>
      <c r="C1862">
        <v>27</v>
      </c>
      <c r="D1862">
        <v>22</v>
      </c>
      <c r="E1862">
        <v>19</v>
      </c>
      <c r="F1862">
        <v>3</v>
      </c>
      <c r="G1862">
        <v>0</v>
      </c>
    </row>
    <row r="1863" spans="1:7" x14ac:dyDescent="0.25">
      <c r="A1863" t="s">
        <v>143</v>
      </c>
      <c r="B1863" t="s">
        <v>184</v>
      </c>
      <c r="C1863">
        <v>26</v>
      </c>
      <c r="D1863">
        <v>26</v>
      </c>
      <c r="E1863">
        <v>21</v>
      </c>
      <c r="F1863">
        <v>5</v>
      </c>
      <c r="G1863">
        <v>0</v>
      </c>
    </row>
    <row r="1864" spans="1:7" x14ac:dyDescent="0.25">
      <c r="A1864" t="s">
        <v>143</v>
      </c>
      <c r="B1864" t="s">
        <v>15</v>
      </c>
      <c r="C1864">
        <v>1</v>
      </c>
      <c r="D1864">
        <v>1</v>
      </c>
      <c r="E1864">
        <v>0</v>
      </c>
      <c r="F1864">
        <v>1</v>
      </c>
      <c r="G1864">
        <v>0</v>
      </c>
    </row>
    <row r="1865" spans="1:7" x14ac:dyDescent="0.25">
      <c r="A1865" t="s">
        <v>143</v>
      </c>
      <c r="B1865" t="s">
        <v>10</v>
      </c>
      <c r="C1865">
        <v>1</v>
      </c>
      <c r="D1865">
        <v>1</v>
      </c>
      <c r="E1865">
        <v>0</v>
      </c>
      <c r="F1865">
        <v>1</v>
      </c>
      <c r="G1865">
        <v>0</v>
      </c>
    </row>
    <row r="1866" spans="1:7" x14ac:dyDescent="0.25">
      <c r="A1866" t="s">
        <v>143</v>
      </c>
      <c r="B1866" t="s">
        <v>16</v>
      </c>
      <c r="C1866">
        <v>6</v>
      </c>
      <c r="D1866">
        <v>6</v>
      </c>
      <c r="E1866">
        <v>4</v>
      </c>
      <c r="F1866">
        <v>2</v>
      </c>
      <c r="G1866">
        <v>0</v>
      </c>
    </row>
    <row r="1867" spans="1:7" x14ac:dyDescent="0.25">
      <c r="A1867" t="s">
        <v>143</v>
      </c>
      <c r="B1867" t="s">
        <v>11</v>
      </c>
      <c r="C1867">
        <v>3</v>
      </c>
      <c r="D1867">
        <v>2</v>
      </c>
      <c r="E1867">
        <v>2</v>
      </c>
      <c r="F1867">
        <v>0</v>
      </c>
      <c r="G1867">
        <v>0</v>
      </c>
    </row>
    <row r="1868" spans="1:7" x14ac:dyDescent="0.25">
      <c r="A1868" s="5" t="s">
        <v>159</v>
      </c>
      <c r="B1868" s="5" t="s">
        <v>9</v>
      </c>
      <c r="C1868" s="5">
        <v>22</v>
      </c>
      <c r="D1868" s="5">
        <v>21</v>
      </c>
      <c r="E1868" s="5">
        <v>18</v>
      </c>
      <c r="F1868" s="5">
        <v>3</v>
      </c>
      <c r="G1868" s="5">
        <v>0</v>
      </c>
    </row>
    <row r="1869" spans="1:7" x14ac:dyDescent="0.25">
      <c r="A1869" s="5" t="s">
        <v>159</v>
      </c>
      <c r="B1869" s="5" t="s">
        <v>5</v>
      </c>
      <c r="C1869" s="5">
        <v>18</v>
      </c>
      <c r="D1869" s="5">
        <v>17</v>
      </c>
      <c r="E1869" s="5">
        <v>13</v>
      </c>
      <c r="F1869" s="5">
        <v>4</v>
      </c>
      <c r="G1869" s="5">
        <v>0</v>
      </c>
    </row>
    <row r="1870" spans="1:7" x14ac:dyDescent="0.25">
      <c r="A1870" t="s">
        <v>159</v>
      </c>
      <c r="B1870" t="s">
        <v>8</v>
      </c>
      <c r="C1870">
        <v>42</v>
      </c>
      <c r="D1870">
        <v>41</v>
      </c>
      <c r="E1870">
        <v>31</v>
      </c>
      <c r="F1870">
        <v>10</v>
      </c>
      <c r="G1870">
        <v>0</v>
      </c>
    </row>
    <row r="1871" spans="1:7" x14ac:dyDescent="0.25">
      <c r="A1871" t="s">
        <v>159</v>
      </c>
      <c r="B1871" t="s">
        <v>11</v>
      </c>
      <c r="C1871">
        <v>3</v>
      </c>
      <c r="D1871">
        <v>3</v>
      </c>
      <c r="E1871">
        <v>2</v>
      </c>
      <c r="F1871">
        <v>1</v>
      </c>
      <c r="G1871">
        <v>0</v>
      </c>
    </row>
    <row r="1872" spans="1:7" x14ac:dyDescent="0.25">
      <c r="A1872" t="s">
        <v>159</v>
      </c>
      <c r="B1872" t="s">
        <v>16</v>
      </c>
      <c r="C1872">
        <v>13</v>
      </c>
      <c r="D1872">
        <v>13</v>
      </c>
      <c r="E1872">
        <v>13</v>
      </c>
      <c r="F1872">
        <v>0</v>
      </c>
      <c r="G1872">
        <v>0</v>
      </c>
    </row>
    <row r="1873" spans="1:7" x14ac:dyDescent="0.25">
      <c r="A1873" t="s">
        <v>159</v>
      </c>
      <c r="B1873" t="s">
        <v>14</v>
      </c>
      <c r="C1873">
        <v>5</v>
      </c>
      <c r="D1873">
        <v>5</v>
      </c>
      <c r="E1873">
        <v>5</v>
      </c>
      <c r="F1873">
        <v>0</v>
      </c>
      <c r="G1873">
        <v>0</v>
      </c>
    </row>
    <row r="1874" spans="1:7" x14ac:dyDescent="0.25">
      <c r="A1874" t="s">
        <v>159</v>
      </c>
      <c r="B1874" t="s">
        <v>18</v>
      </c>
      <c r="C1874">
        <v>39</v>
      </c>
      <c r="D1874">
        <v>39</v>
      </c>
      <c r="E1874">
        <v>35</v>
      </c>
      <c r="F1874">
        <v>4</v>
      </c>
      <c r="G1874">
        <v>0</v>
      </c>
    </row>
    <row r="1875" spans="1:7" x14ac:dyDescent="0.25">
      <c r="A1875" t="s">
        <v>159</v>
      </c>
      <c r="B1875" t="s">
        <v>184</v>
      </c>
      <c r="C1875">
        <v>25</v>
      </c>
      <c r="D1875">
        <v>21</v>
      </c>
      <c r="E1875">
        <v>10</v>
      </c>
      <c r="F1875">
        <v>11</v>
      </c>
      <c r="G1875">
        <v>0</v>
      </c>
    </row>
    <row r="1876" spans="1:7" x14ac:dyDescent="0.25">
      <c r="A1876" t="s">
        <v>159</v>
      </c>
      <c r="B1876" t="s">
        <v>6</v>
      </c>
      <c r="C1876">
        <v>43</v>
      </c>
      <c r="D1876">
        <v>36</v>
      </c>
      <c r="E1876">
        <v>26</v>
      </c>
      <c r="F1876">
        <v>10</v>
      </c>
      <c r="G1876">
        <v>0</v>
      </c>
    </row>
    <row r="1877" spans="1:7" x14ac:dyDescent="0.25">
      <c r="A1877" t="s">
        <v>159</v>
      </c>
      <c r="B1877" t="s">
        <v>17</v>
      </c>
      <c r="C1877">
        <v>14</v>
      </c>
      <c r="D1877">
        <v>14</v>
      </c>
      <c r="E1877">
        <v>14</v>
      </c>
      <c r="F1877">
        <v>0</v>
      </c>
      <c r="G1877">
        <v>0</v>
      </c>
    </row>
    <row r="1878" spans="1:7" x14ac:dyDescent="0.25">
      <c r="A1878" s="5" t="s">
        <v>159</v>
      </c>
      <c r="B1878" s="5" t="s">
        <v>13</v>
      </c>
      <c r="C1878" s="5">
        <v>1</v>
      </c>
      <c r="D1878" s="5">
        <v>1</v>
      </c>
      <c r="E1878" s="5">
        <v>1</v>
      </c>
      <c r="F1878" s="5">
        <v>0</v>
      </c>
      <c r="G1878" s="5">
        <v>0</v>
      </c>
    </row>
    <row r="1879" spans="1:7" x14ac:dyDescent="0.25">
      <c r="A1879" t="s">
        <v>159</v>
      </c>
      <c r="B1879" t="s">
        <v>15</v>
      </c>
      <c r="C1879">
        <v>6</v>
      </c>
      <c r="D1879">
        <v>5</v>
      </c>
      <c r="E1879">
        <v>5</v>
      </c>
      <c r="F1879">
        <v>0</v>
      </c>
      <c r="G1879">
        <v>0</v>
      </c>
    </row>
    <row r="1880" spans="1:7" x14ac:dyDescent="0.25">
      <c r="A1880" t="s">
        <v>139</v>
      </c>
      <c r="B1880" t="s">
        <v>8</v>
      </c>
      <c r="C1880">
        <v>13</v>
      </c>
      <c r="D1880">
        <v>12</v>
      </c>
      <c r="E1880">
        <v>9</v>
      </c>
      <c r="F1880">
        <v>3</v>
      </c>
      <c r="G1880">
        <v>0</v>
      </c>
    </row>
    <row r="1881" spans="1:7" x14ac:dyDescent="0.25">
      <c r="A1881" t="s">
        <v>139</v>
      </c>
      <c r="B1881" t="s">
        <v>6</v>
      </c>
      <c r="C1881">
        <v>21</v>
      </c>
      <c r="D1881">
        <v>21</v>
      </c>
      <c r="E1881">
        <v>17</v>
      </c>
      <c r="F1881">
        <v>4</v>
      </c>
      <c r="G1881">
        <v>0</v>
      </c>
    </row>
    <row r="1882" spans="1:7" x14ac:dyDescent="0.25">
      <c r="A1882" t="s">
        <v>139</v>
      </c>
      <c r="B1882" t="s">
        <v>18</v>
      </c>
      <c r="C1882">
        <v>17</v>
      </c>
      <c r="D1882">
        <v>17</v>
      </c>
      <c r="E1882">
        <v>15</v>
      </c>
      <c r="F1882">
        <v>2</v>
      </c>
      <c r="G1882">
        <v>0</v>
      </c>
    </row>
    <row r="1883" spans="1:7" x14ac:dyDescent="0.25">
      <c r="A1883" s="5" t="s">
        <v>139</v>
      </c>
      <c r="B1883" s="5" t="s">
        <v>17</v>
      </c>
      <c r="C1883" s="5">
        <v>5</v>
      </c>
      <c r="D1883" s="5">
        <v>5</v>
      </c>
      <c r="E1883" s="5">
        <v>5</v>
      </c>
      <c r="F1883" s="5">
        <v>0</v>
      </c>
      <c r="G1883" s="5">
        <v>0</v>
      </c>
    </row>
    <row r="1884" spans="1:7" x14ac:dyDescent="0.25">
      <c r="A1884" t="s">
        <v>139</v>
      </c>
      <c r="B1884" t="s">
        <v>9</v>
      </c>
      <c r="C1884">
        <v>10</v>
      </c>
      <c r="D1884">
        <v>10</v>
      </c>
      <c r="E1884">
        <v>9</v>
      </c>
      <c r="F1884">
        <v>1</v>
      </c>
      <c r="G1884">
        <v>0</v>
      </c>
    </row>
    <row r="1885" spans="1:7" x14ac:dyDescent="0.25">
      <c r="A1885" t="s">
        <v>139</v>
      </c>
      <c r="B1885" t="s">
        <v>15</v>
      </c>
      <c r="C1885">
        <v>7</v>
      </c>
      <c r="D1885">
        <v>7</v>
      </c>
      <c r="E1885">
        <v>6</v>
      </c>
      <c r="F1885">
        <v>1</v>
      </c>
      <c r="G1885">
        <v>0</v>
      </c>
    </row>
    <row r="1886" spans="1:7" x14ac:dyDescent="0.25">
      <c r="A1886" t="s">
        <v>139</v>
      </c>
      <c r="B1886" t="s">
        <v>5</v>
      </c>
      <c r="C1886">
        <v>13</v>
      </c>
      <c r="D1886">
        <v>13</v>
      </c>
      <c r="E1886">
        <v>10</v>
      </c>
      <c r="F1886">
        <v>3</v>
      </c>
      <c r="G1886">
        <v>0</v>
      </c>
    </row>
    <row r="1887" spans="1:7" x14ac:dyDescent="0.25">
      <c r="A1887" t="s">
        <v>139</v>
      </c>
      <c r="B1887" t="s">
        <v>16</v>
      </c>
      <c r="C1887">
        <v>6</v>
      </c>
      <c r="D1887">
        <v>6</v>
      </c>
      <c r="E1887">
        <v>6</v>
      </c>
      <c r="F1887">
        <v>0</v>
      </c>
      <c r="G1887">
        <v>0</v>
      </c>
    </row>
    <row r="1888" spans="1:7" x14ac:dyDescent="0.25">
      <c r="A1888" s="5" t="s">
        <v>139</v>
      </c>
      <c r="B1888" s="5" t="s">
        <v>7</v>
      </c>
      <c r="C1888" s="5">
        <v>2</v>
      </c>
      <c r="D1888" s="5">
        <v>2</v>
      </c>
      <c r="E1888" s="5">
        <v>2</v>
      </c>
      <c r="F1888" s="5">
        <v>0</v>
      </c>
      <c r="G1888" s="5">
        <v>0</v>
      </c>
    </row>
    <row r="1889" spans="1:7" x14ac:dyDescent="0.25">
      <c r="A1889" t="s">
        <v>139</v>
      </c>
      <c r="B1889" t="s">
        <v>4</v>
      </c>
      <c r="C1889">
        <v>1</v>
      </c>
      <c r="D1889">
        <v>0</v>
      </c>
      <c r="E1889">
        <v>0</v>
      </c>
      <c r="F1889">
        <v>0</v>
      </c>
      <c r="G1889">
        <v>0</v>
      </c>
    </row>
    <row r="1890" spans="1:7" x14ac:dyDescent="0.25">
      <c r="A1890" t="s">
        <v>139</v>
      </c>
      <c r="B1890" t="s">
        <v>184</v>
      </c>
      <c r="C1890">
        <v>3</v>
      </c>
      <c r="D1890">
        <v>3</v>
      </c>
      <c r="E1890">
        <v>3</v>
      </c>
      <c r="F1890">
        <v>0</v>
      </c>
      <c r="G1890">
        <v>0</v>
      </c>
    </row>
    <row r="1891" spans="1:7" x14ac:dyDescent="0.25">
      <c r="A1891" s="5" t="s">
        <v>139</v>
      </c>
      <c r="B1891" s="5" t="s">
        <v>14</v>
      </c>
      <c r="C1891" s="5">
        <v>7</v>
      </c>
      <c r="D1891" s="5">
        <v>7</v>
      </c>
      <c r="E1891" s="5">
        <v>7</v>
      </c>
      <c r="F1891" s="5">
        <v>0</v>
      </c>
      <c r="G1891" s="5">
        <v>0</v>
      </c>
    </row>
    <row r="1892" spans="1:7" x14ac:dyDescent="0.25">
      <c r="A1892" t="s">
        <v>139</v>
      </c>
      <c r="B1892" t="s">
        <v>10</v>
      </c>
      <c r="C1892">
        <v>2</v>
      </c>
      <c r="D1892">
        <v>2</v>
      </c>
      <c r="E1892">
        <v>2</v>
      </c>
      <c r="F1892">
        <v>0</v>
      </c>
      <c r="G1892">
        <v>0</v>
      </c>
    </row>
    <row r="1893" spans="1:7" x14ac:dyDescent="0.25">
      <c r="A1893" s="5" t="s">
        <v>176</v>
      </c>
      <c r="B1893" s="5" t="s">
        <v>9</v>
      </c>
      <c r="C1893" s="5">
        <v>64</v>
      </c>
      <c r="D1893" s="5">
        <v>58</v>
      </c>
      <c r="E1893" s="5">
        <v>52</v>
      </c>
      <c r="F1893" s="5">
        <v>6</v>
      </c>
      <c r="G1893" s="5">
        <v>2</v>
      </c>
    </row>
    <row r="1894" spans="1:7" x14ac:dyDescent="0.25">
      <c r="A1894" t="s">
        <v>176</v>
      </c>
      <c r="B1894" t="s">
        <v>6</v>
      </c>
      <c r="C1894">
        <v>100</v>
      </c>
      <c r="D1894">
        <v>67</v>
      </c>
      <c r="E1894">
        <v>56</v>
      </c>
      <c r="F1894">
        <v>11</v>
      </c>
      <c r="G1894">
        <v>7</v>
      </c>
    </row>
    <row r="1895" spans="1:7" x14ac:dyDescent="0.25">
      <c r="A1895" t="s">
        <v>176</v>
      </c>
      <c r="B1895" t="s">
        <v>5</v>
      </c>
      <c r="C1895">
        <v>64</v>
      </c>
      <c r="D1895">
        <v>51</v>
      </c>
      <c r="E1895">
        <v>26</v>
      </c>
      <c r="F1895">
        <v>25</v>
      </c>
      <c r="G1895">
        <v>0</v>
      </c>
    </row>
    <row r="1896" spans="1:7" x14ac:dyDescent="0.25">
      <c r="A1896" t="s">
        <v>176</v>
      </c>
      <c r="B1896" t="s">
        <v>8</v>
      </c>
      <c r="C1896">
        <v>95</v>
      </c>
      <c r="D1896">
        <v>85</v>
      </c>
      <c r="E1896">
        <v>63</v>
      </c>
      <c r="F1896">
        <v>22</v>
      </c>
      <c r="G1896">
        <v>1</v>
      </c>
    </row>
    <row r="1897" spans="1:7" x14ac:dyDescent="0.25">
      <c r="A1897" t="s">
        <v>176</v>
      </c>
      <c r="B1897" t="s">
        <v>18</v>
      </c>
      <c r="C1897">
        <v>86</v>
      </c>
      <c r="D1897">
        <v>80</v>
      </c>
      <c r="E1897">
        <v>61</v>
      </c>
      <c r="F1897">
        <v>19</v>
      </c>
      <c r="G1897">
        <v>0</v>
      </c>
    </row>
    <row r="1898" spans="1:7" x14ac:dyDescent="0.25">
      <c r="A1898" t="s">
        <v>176</v>
      </c>
      <c r="B1898" t="s">
        <v>15</v>
      </c>
      <c r="C1898">
        <v>28</v>
      </c>
      <c r="D1898">
        <v>23</v>
      </c>
      <c r="E1898">
        <v>21</v>
      </c>
      <c r="F1898">
        <v>2</v>
      </c>
      <c r="G1898">
        <v>0</v>
      </c>
    </row>
    <row r="1899" spans="1:7" x14ac:dyDescent="0.25">
      <c r="A1899" t="s">
        <v>176</v>
      </c>
      <c r="B1899" t="s">
        <v>184</v>
      </c>
      <c r="C1899">
        <v>68</v>
      </c>
      <c r="D1899">
        <v>55</v>
      </c>
      <c r="E1899">
        <v>53</v>
      </c>
      <c r="F1899">
        <v>2</v>
      </c>
      <c r="G1899">
        <v>0</v>
      </c>
    </row>
    <row r="1900" spans="1:7" x14ac:dyDescent="0.25">
      <c r="A1900" t="s">
        <v>176</v>
      </c>
      <c r="B1900" t="s">
        <v>13</v>
      </c>
      <c r="C1900">
        <v>1</v>
      </c>
      <c r="D1900">
        <v>1</v>
      </c>
      <c r="E1900">
        <v>1</v>
      </c>
      <c r="F1900">
        <v>0</v>
      </c>
      <c r="G1900">
        <v>0</v>
      </c>
    </row>
    <row r="1901" spans="1:7" x14ac:dyDescent="0.25">
      <c r="A1901" s="5" t="s">
        <v>176</v>
      </c>
      <c r="B1901" s="5" t="s">
        <v>16</v>
      </c>
      <c r="C1901" s="5">
        <v>59</v>
      </c>
      <c r="D1901" s="5">
        <v>58</v>
      </c>
      <c r="E1901" s="5">
        <v>46</v>
      </c>
      <c r="F1901" s="5">
        <v>12</v>
      </c>
      <c r="G1901" s="5">
        <v>0</v>
      </c>
    </row>
    <row r="1902" spans="1:7" x14ac:dyDescent="0.25">
      <c r="A1902" t="s">
        <v>176</v>
      </c>
      <c r="B1902" t="s">
        <v>10</v>
      </c>
      <c r="C1902">
        <v>9</v>
      </c>
      <c r="D1902">
        <v>9</v>
      </c>
      <c r="E1902">
        <v>5</v>
      </c>
      <c r="F1902">
        <v>4</v>
      </c>
      <c r="G1902">
        <v>0</v>
      </c>
    </row>
    <row r="1903" spans="1:7" x14ac:dyDescent="0.25">
      <c r="A1903" t="s">
        <v>176</v>
      </c>
      <c r="B1903" t="s">
        <v>11</v>
      </c>
      <c r="C1903">
        <v>4</v>
      </c>
      <c r="D1903">
        <v>2</v>
      </c>
      <c r="E1903">
        <v>1</v>
      </c>
      <c r="F1903">
        <v>1</v>
      </c>
      <c r="G1903">
        <v>2</v>
      </c>
    </row>
    <row r="1904" spans="1:7" x14ac:dyDescent="0.25">
      <c r="A1904" t="s">
        <v>176</v>
      </c>
      <c r="B1904" t="s">
        <v>14</v>
      </c>
      <c r="C1904">
        <v>59</v>
      </c>
      <c r="D1904">
        <v>59</v>
      </c>
      <c r="E1904">
        <v>59</v>
      </c>
      <c r="F1904">
        <v>0</v>
      </c>
      <c r="G1904">
        <v>0</v>
      </c>
    </row>
    <row r="1905" spans="1:7" x14ac:dyDescent="0.25">
      <c r="A1905" t="s">
        <v>176</v>
      </c>
      <c r="B1905" t="s">
        <v>2</v>
      </c>
      <c r="C1905">
        <v>12</v>
      </c>
      <c r="D1905">
        <v>12</v>
      </c>
      <c r="E1905">
        <v>6</v>
      </c>
      <c r="F1905">
        <v>6</v>
      </c>
      <c r="G1905">
        <v>0</v>
      </c>
    </row>
    <row r="1906" spans="1:7" x14ac:dyDescent="0.25">
      <c r="A1906" s="5" t="s">
        <v>176</v>
      </c>
      <c r="B1906" s="5" t="s">
        <v>4</v>
      </c>
      <c r="C1906" s="5">
        <v>2</v>
      </c>
      <c r="D1906" s="5">
        <v>0</v>
      </c>
      <c r="E1906" s="5">
        <v>0</v>
      </c>
      <c r="F1906" s="5">
        <v>0</v>
      </c>
      <c r="G1906" s="5">
        <v>0</v>
      </c>
    </row>
    <row r="1907" spans="1:7" x14ac:dyDescent="0.25">
      <c r="A1907" t="s">
        <v>176</v>
      </c>
      <c r="B1907" t="s">
        <v>17</v>
      </c>
      <c r="C1907">
        <v>42</v>
      </c>
      <c r="D1907">
        <v>36</v>
      </c>
      <c r="E1907">
        <v>36</v>
      </c>
      <c r="F1907">
        <v>0</v>
      </c>
      <c r="G1907">
        <v>0</v>
      </c>
    </row>
    <row r="1908" spans="1:7" x14ac:dyDescent="0.25">
      <c r="A1908" s="5" t="s">
        <v>176</v>
      </c>
      <c r="B1908" s="5" t="s">
        <v>12</v>
      </c>
      <c r="C1908" s="5">
        <v>1</v>
      </c>
      <c r="D1908" s="5">
        <v>0</v>
      </c>
      <c r="E1908" s="5">
        <v>0</v>
      </c>
      <c r="F1908" s="5">
        <v>0</v>
      </c>
      <c r="G1908" s="5">
        <v>0</v>
      </c>
    </row>
    <row r="1909" spans="1:7" x14ac:dyDescent="0.25">
      <c r="A1909" t="s">
        <v>100</v>
      </c>
      <c r="B1909" t="s">
        <v>8</v>
      </c>
      <c r="C1909">
        <v>42</v>
      </c>
      <c r="D1909">
        <v>39</v>
      </c>
      <c r="E1909">
        <v>25</v>
      </c>
      <c r="F1909">
        <v>14</v>
      </c>
      <c r="G1909">
        <v>0</v>
      </c>
    </row>
    <row r="1910" spans="1:7" x14ac:dyDescent="0.25">
      <c r="A1910" t="s">
        <v>100</v>
      </c>
      <c r="B1910" t="s">
        <v>5</v>
      </c>
      <c r="C1910">
        <v>16</v>
      </c>
      <c r="D1910">
        <v>16</v>
      </c>
      <c r="E1910">
        <v>11</v>
      </c>
      <c r="F1910">
        <v>5</v>
      </c>
      <c r="G1910">
        <v>0</v>
      </c>
    </row>
    <row r="1911" spans="1:7" x14ac:dyDescent="0.25">
      <c r="A1911" t="s">
        <v>100</v>
      </c>
      <c r="B1911" t="s">
        <v>9</v>
      </c>
      <c r="C1911">
        <v>5</v>
      </c>
      <c r="D1911">
        <v>5</v>
      </c>
      <c r="E1911">
        <v>5</v>
      </c>
      <c r="F1911">
        <v>0</v>
      </c>
      <c r="G1911">
        <v>0</v>
      </c>
    </row>
    <row r="1912" spans="1:7" x14ac:dyDescent="0.25">
      <c r="A1912" t="s">
        <v>100</v>
      </c>
      <c r="B1912" t="s">
        <v>6</v>
      </c>
      <c r="C1912">
        <v>35</v>
      </c>
      <c r="D1912">
        <v>34</v>
      </c>
      <c r="E1912">
        <v>20</v>
      </c>
      <c r="F1912">
        <v>14</v>
      </c>
      <c r="G1912">
        <v>0</v>
      </c>
    </row>
    <row r="1913" spans="1:7" x14ac:dyDescent="0.25">
      <c r="A1913" t="s">
        <v>100</v>
      </c>
      <c r="B1913" t="s">
        <v>14</v>
      </c>
      <c r="C1913">
        <v>10</v>
      </c>
      <c r="D1913">
        <v>10</v>
      </c>
      <c r="E1913">
        <v>10</v>
      </c>
      <c r="F1913">
        <v>0</v>
      </c>
      <c r="G1913">
        <v>0</v>
      </c>
    </row>
    <row r="1914" spans="1:7" x14ac:dyDescent="0.25">
      <c r="A1914" t="s">
        <v>100</v>
      </c>
      <c r="B1914" t="s">
        <v>2</v>
      </c>
      <c r="C1914">
        <v>3</v>
      </c>
      <c r="D1914">
        <v>3</v>
      </c>
      <c r="E1914">
        <v>3</v>
      </c>
      <c r="F1914">
        <v>0</v>
      </c>
      <c r="G1914">
        <v>0</v>
      </c>
    </row>
    <row r="1915" spans="1:7" x14ac:dyDescent="0.25">
      <c r="A1915" t="s">
        <v>100</v>
      </c>
      <c r="B1915" t="s">
        <v>16</v>
      </c>
      <c r="C1915">
        <v>8</v>
      </c>
      <c r="D1915">
        <v>7</v>
      </c>
      <c r="E1915">
        <v>6</v>
      </c>
      <c r="F1915">
        <v>1</v>
      </c>
      <c r="G1915">
        <v>0</v>
      </c>
    </row>
    <row r="1916" spans="1:7" x14ac:dyDescent="0.25">
      <c r="A1916" t="s">
        <v>100</v>
      </c>
      <c r="B1916" t="s">
        <v>13</v>
      </c>
      <c r="C1916">
        <v>1</v>
      </c>
      <c r="D1916">
        <v>1</v>
      </c>
      <c r="E1916">
        <v>1</v>
      </c>
      <c r="F1916">
        <v>0</v>
      </c>
      <c r="G1916">
        <v>0</v>
      </c>
    </row>
    <row r="1917" spans="1:7" x14ac:dyDescent="0.25">
      <c r="A1917" t="s">
        <v>100</v>
      </c>
      <c r="B1917" t="s">
        <v>11</v>
      </c>
      <c r="C1917">
        <v>1</v>
      </c>
      <c r="D1917">
        <v>1</v>
      </c>
      <c r="E1917">
        <v>1</v>
      </c>
      <c r="F1917">
        <v>0</v>
      </c>
      <c r="G1917">
        <v>0</v>
      </c>
    </row>
    <row r="1918" spans="1:7" x14ac:dyDescent="0.25">
      <c r="A1918" t="s">
        <v>100</v>
      </c>
      <c r="B1918" t="s">
        <v>18</v>
      </c>
      <c r="C1918">
        <v>39</v>
      </c>
      <c r="D1918">
        <v>39</v>
      </c>
      <c r="E1918">
        <v>33</v>
      </c>
      <c r="F1918">
        <v>6</v>
      </c>
      <c r="G1918">
        <v>0</v>
      </c>
    </row>
    <row r="1919" spans="1:7" x14ac:dyDescent="0.25">
      <c r="A1919" t="s">
        <v>100</v>
      </c>
      <c r="B1919" t="s">
        <v>17</v>
      </c>
      <c r="C1919">
        <v>3</v>
      </c>
      <c r="D1919">
        <v>3</v>
      </c>
      <c r="E1919">
        <v>3</v>
      </c>
      <c r="F1919">
        <v>0</v>
      </c>
      <c r="G1919">
        <v>0</v>
      </c>
    </row>
    <row r="1920" spans="1:7" x14ac:dyDescent="0.25">
      <c r="A1920" s="5" t="s">
        <v>56</v>
      </c>
      <c r="B1920" s="5" t="s">
        <v>16</v>
      </c>
      <c r="C1920" s="5">
        <v>21</v>
      </c>
      <c r="D1920" s="5">
        <v>21</v>
      </c>
      <c r="E1920" s="5">
        <v>19</v>
      </c>
      <c r="F1920" s="5">
        <v>2</v>
      </c>
      <c r="G1920" s="5">
        <v>0</v>
      </c>
    </row>
    <row r="1921" spans="1:7" x14ac:dyDescent="0.25">
      <c r="A1921" t="s">
        <v>56</v>
      </c>
      <c r="B1921" t="s">
        <v>2</v>
      </c>
      <c r="C1921">
        <v>5</v>
      </c>
      <c r="D1921">
        <v>4</v>
      </c>
      <c r="E1921">
        <v>3</v>
      </c>
      <c r="F1921">
        <v>1</v>
      </c>
      <c r="G1921">
        <v>0</v>
      </c>
    </row>
    <row r="1922" spans="1:7" x14ac:dyDescent="0.25">
      <c r="A1922" t="s">
        <v>56</v>
      </c>
      <c r="B1922" t="s">
        <v>5</v>
      </c>
      <c r="C1922">
        <v>40</v>
      </c>
      <c r="D1922">
        <v>38</v>
      </c>
      <c r="E1922">
        <v>32</v>
      </c>
      <c r="F1922">
        <v>6</v>
      </c>
      <c r="G1922">
        <v>0</v>
      </c>
    </row>
    <row r="1923" spans="1:7" x14ac:dyDescent="0.25">
      <c r="A1923" t="s">
        <v>56</v>
      </c>
      <c r="B1923" t="s">
        <v>6</v>
      </c>
      <c r="C1923">
        <v>39</v>
      </c>
      <c r="D1923">
        <v>37</v>
      </c>
      <c r="E1923">
        <v>33</v>
      </c>
      <c r="F1923">
        <v>4</v>
      </c>
      <c r="G1923">
        <v>0</v>
      </c>
    </row>
    <row r="1924" spans="1:7" x14ac:dyDescent="0.25">
      <c r="A1924" t="s">
        <v>56</v>
      </c>
      <c r="B1924" t="s">
        <v>11</v>
      </c>
      <c r="C1924">
        <v>2</v>
      </c>
      <c r="D1924">
        <v>1</v>
      </c>
      <c r="E1924">
        <v>1</v>
      </c>
      <c r="F1924">
        <v>0</v>
      </c>
      <c r="G1924">
        <v>0</v>
      </c>
    </row>
    <row r="1925" spans="1:7" x14ac:dyDescent="0.25">
      <c r="A1925" t="s">
        <v>56</v>
      </c>
      <c r="B1925" t="s">
        <v>13</v>
      </c>
      <c r="C1925">
        <v>1</v>
      </c>
      <c r="D1925">
        <v>1</v>
      </c>
      <c r="E1925">
        <v>1</v>
      </c>
      <c r="F1925">
        <v>0</v>
      </c>
      <c r="G1925">
        <v>0</v>
      </c>
    </row>
    <row r="1926" spans="1:7" x14ac:dyDescent="0.25">
      <c r="A1926" t="s">
        <v>56</v>
      </c>
      <c r="B1926" t="s">
        <v>18</v>
      </c>
      <c r="C1926">
        <v>44</v>
      </c>
      <c r="D1926">
        <v>43</v>
      </c>
      <c r="E1926">
        <v>38</v>
      </c>
      <c r="F1926">
        <v>5</v>
      </c>
      <c r="G1926">
        <v>0</v>
      </c>
    </row>
    <row r="1927" spans="1:7" x14ac:dyDescent="0.25">
      <c r="A1927" s="5" t="s">
        <v>56</v>
      </c>
      <c r="B1927" s="5" t="s">
        <v>15</v>
      </c>
      <c r="C1927" s="5">
        <v>7</v>
      </c>
      <c r="D1927" s="5">
        <v>5</v>
      </c>
      <c r="E1927" s="5">
        <v>5</v>
      </c>
      <c r="F1927" s="5">
        <v>0</v>
      </c>
      <c r="G1927" s="5">
        <v>0</v>
      </c>
    </row>
    <row r="1928" spans="1:7" x14ac:dyDescent="0.25">
      <c r="A1928" t="s">
        <v>56</v>
      </c>
      <c r="B1928" t="s">
        <v>8</v>
      </c>
      <c r="C1928">
        <v>29</v>
      </c>
      <c r="D1928">
        <v>28</v>
      </c>
      <c r="E1928">
        <v>17</v>
      </c>
      <c r="F1928">
        <v>11</v>
      </c>
      <c r="G1928">
        <v>0</v>
      </c>
    </row>
    <row r="1929" spans="1:7" x14ac:dyDescent="0.25">
      <c r="A1929" s="5" t="s">
        <v>56</v>
      </c>
      <c r="B1929" s="5" t="s">
        <v>14</v>
      </c>
      <c r="C1929" s="5">
        <v>32</v>
      </c>
      <c r="D1929" s="5">
        <v>31</v>
      </c>
      <c r="E1929" s="5">
        <v>31</v>
      </c>
      <c r="F1929" s="5">
        <v>0</v>
      </c>
      <c r="G1929" s="5">
        <v>0</v>
      </c>
    </row>
    <row r="1930" spans="1:7" x14ac:dyDescent="0.25">
      <c r="A1930" t="s">
        <v>56</v>
      </c>
      <c r="B1930" t="s">
        <v>184</v>
      </c>
      <c r="C1930">
        <v>65</v>
      </c>
      <c r="D1930">
        <v>64</v>
      </c>
      <c r="E1930">
        <v>64</v>
      </c>
      <c r="F1930">
        <v>0</v>
      </c>
      <c r="G1930">
        <v>0</v>
      </c>
    </row>
    <row r="1931" spans="1:7" x14ac:dyDescent="0.25">
      <c r="A1931" t="s">
        <v>56</v>
      </c>
      <c r="B1931" t="s">
        <v>17</v>
      </c>
      <c r="C1931">
        <v>17</v>
      </c>
      <c r="D1931">
        <v>17</v>
      </c>
      <c r="E1931">
        <v>17</v>
      </c>
      <c r="F1931">
        <v>0</v>
      </c>
      <c r="G1931">
        <v>0</v>
      </c>
    </row>
    <row r="1932" spans="1:7" x14ac:dyDescent="0.25">
      <c r="A1932" t="s">
        <v>56</v>
      </c>
      <c r="B1932" t="s">
        <v>9</v>
      </c>
      <c r="C1932">
        <v>48</v>
      </c>
      <c r="D1932">
        <v>46</v>
      </c>
      <c r="E1932">
        <v>39</v>
      </c>
      <c r="F1932">
        <v>7</v>
      </c>
      <c r="G1932">
        <v>0</v>
      </c>
    </row>
    <row r="1933" spans="1:7" x14ac:dyDescent="0.25">
      <c r="A1933" t="s">
        <v>56</v>
      </c>
      <c r="B1933" t="s">
        <v>10</v>
      </c>
      <c r="C1933">
        <v>8</v>
      </c>
      <c r="D1933">
        <v>8</v>
      </c>
      <c r="E1933">
        <v>8</v>
      </c>
      <c r="F1933">
        <v>0</v>
      </c>
      <c r="G1933">
        <v>0</v>
      </c>
    </row>
    <row r="1934" spans="1:7" x14ac:dyDescent="0.25">
      <c r="A1934" t="s">
        <v>51</v>
      </c>
      <c r="B1934" t="s">
        <v>2</v>
      </c>
      <c r="C1934">
        <v>1</v>
      </c>
      <c r="D1934">
        <v>0</v>
      </c>
      <c r="E1934">
        <v>0</v>
      </c>
      <c r="F1934">
        <v>0</v>
      </c>
      <c r="G1934">
        <v>0</v>
      </c>
    </row>
    <row r="1935" spans="1:7" x14ac:dyDescent="0.25">
      <c r="A1935" s="5" t="s">
        <v>51</v>
      </c>
      <c r="B1935" s="5" t="s">
        <v>14</v>
      </c>
      <c r="C1935" s="5">
        <v>3</v>
      </c>
      <c r="D1935" s="5">
        <v>3</v>
      </c>
      <c r="E1935" s="5">
        <v>3</v>
      </c>
      <c r="F1935" s="5">
        <v>0</v>
      </c>
      <c r="G1935" s="5">
        <v>0</v>
      </c>
    </row>
    <row r="1936" spans="1:7" x14ac:dyDescent="0.25">
      <c r="A1936" t="s">
        <v>51</v>
      </c>
      <c r="B1936" t="s">
        <v>18</v>
      </c>
      <c r="C1936">
        <v>15</v>
      </c>
      <c r="D1936">
        <v>15</v>
      </c>
      <c r="E1936">
        <v>14</v>
      </c>
      <c r="F1936">
        <v>1</v>
      </c>
      <c r="G1936">
        <v>0</v>
      </c>
    </row>
    <row r="1937" spans="1:7" x14ac:dyDescent="0.25">
      <c r="A1937" t="s">
        <v>51</v>
      </c>
      <c r="B1937" t="s">
        <v>6</v>
      </c>
      <c r="C1937">
        <v>25</v>
      </c>
      <c r="D1937">
        <v>23</v>
      </c>
      <c r="E1937">
        <v>20</v>
      </c>
      <c r="F1937">
        <v>3</v>
      </c>
      <c r="G1937">
        <v>0</v>
      </c>
    </row>
    <row r="1938" spans="1:7" x14ac:dyDescent="0.25">
      <c r="A1938" t="s">
        <v>51</v>
      </c>
      <c r="B1938" t="s">
        <v>184</v>
      </c>
      <c r="C1938">
        <v>10</v>
      </c>
      <c r="D1938">
        <v>10</v>
      </c>
      <c r="E1938">
        <v>8</v>
      </c>
      <c r="F1938">
        <v>2</v>
      </c>
      <c r="G1938">
        <v>0</v>
      </c>
    </row>
    <row r="1939" spans="1:7" x14ac:dyDescent="0.25">
      <c r="A1939" t="s">
        <v>51</v>
      </c>
      <c r="B1939" t="s">
        <v>11</v>
      </c>
      <c r="C1939">
        <v>2</v>
      </c>
      <c r="D1939">
        <v>2</v>
      </c>
      <c r="E1939">
        <v>2</v>
      </c>
      <c r="F1939">
        <v>0</v>
      </c>
      <c r="G1939">
        <v>0</v>
      </c>
    </row>
    <row r="1940" spans="1:7" x14ac:dyDescent="0.25">
      <c r="A1940" t="s">
        <v>51</v>
      </c>
      <c r="B1940" t="s">
        <v>8</v>
      </c>
      <c r="C1940">
        <v>15</v>
      </c>
      <c r="D1940">
        <v>13</v>
      </c>
      <c r="E1940">
        <v>9</v>
      </c>
      <c r="F1940">
        <v>4</v>
      </c>
      <c r="G1940">
        <v>1</v>
      </c>
    </row>
    <row r="1941" spans="1:7" x14ac:dyDescent="0.25">
      <c r="A1941" t="s">
        <v>51</v>
      </c>
      <c r="B1941" t="s">
        <v>5</v>
      </c>
      <c r="C1941">
        <v>23</v>
      </c>
      <c r="D1941">
        <v>22</v>
      </c>
      <c r="E1941">
        <v>17</v>
      </c>
      <c r="F1941">
        <v>5</v>
      </c>
      <c r="G1941">
        <v>1</v>
      </c>
    </row>
    <row r="1942" spans="1:7" x14ac:dyDescent="0.25">
      <c r="A1942" s="5" t="s">
        <v>51</v>
      </c>
      <c r="B1942" s="5" t="s">
        <v>9</v>
      </c>
      <c r="C1942" s="5">
        <v>7</v>
      </c>
      <c r="D1942" s="5">
        <v>6</v>
      </c>
      <c r="E1942" s="5">
        <v>4</v>
      </c>
      <c r="F1942" s="5">
        <v>2</v>
      </c>
      <c r="G1942" s="5">
        <v>0</v>
      </c>
    </row>
    <row r="1943" spans="1:7" x14ac:dyDescent="0.25">
      <c r="A1943" t="s">
        <v>51</v>
      </c>
      <c r="B1943" t="s">
        <v>15</v>
      </c>
      <c r="C1943">
        <v>4</v>
      </c>
      <c r="D1943">
        <v>4</v>
      </c>
      <c r="E1943">
        <v>4</v>
      </c>
      <c r="F1943">
        <v>0</v>
      </c>
      <c r="G1943">
        <v>0</v>
      </c>
    </row>
    <row r="1944" spans="1:7" x14ac:dyDescent="0.25">
      <c r="A1944" s="5" t="s">
        <v>122</v>
      </c>
      <c r="B1944" s="5" t="s">
        <v>2</v>
      </c>
      <c r="C1944" s="5">
        <v>6</v>
      </c>
      <c r="D1944" s="5">
        <v>6</v>
      </c>
      <c r="E1944" s="5">
        <v>3</v>
      </c>
      <c r="F1944" s="5">
        <v>3</v>
      </c>
      <c r="G1944" s="5">
        <v>0</v>
      </c>
    </row>
    <row r="1945" spans="1:7" x14ac:dyDescent="0.25">
      <c r="A1945" t="s">
        <v>122</v>
      </c>
      <c r="B1945" t="s">
        <v>6</v>
      </c>
      <c r="C1945">
        <v>29</v>
      </c>
      <c r="D1945">
        <v>24</v>
      </c>
      <c r="E1945">
        <v>17</v>
      </c>
      <c r="F1945">
        <v>7</v>
      </c>
      <c r="G1945">
        <v>0</v>
      </c>
    </row>
    <row r="1946" spans="1:7" x14ac:dyDescent="0.25">
      <c r="A1946" t="s">
        <v>122</v>
      </c>
      <c r="B1946" t="s">
        <v>10</v>
      </c>
      <c r="C1946">
        <v>3</v>
      </c>
      <c r="D1946">
        <v>3</v>
      </c>
      <c r="E1946">
        <v>3</v>
      </c>
      <c r="F1946">
        <v>0</v>
      </c>
      <c r="G1946">
        <v>0</v>
      </c>
    </row>
    <row r="1947" spans="1:7" x14ac:dyDescent="0.25">
      <c r="A1947" t="s">
        <v>122</v>
      </c>
      <c r="B1947" t="s">
        <v>184</v>
      </c>
      <c r="C1947">
        <v>11</v>
      </c>
      <c r="D1947">
        <v>4</v>
      </c>
      <c r="E1947">
        <v>4</v>
      </c>
      <c r="F1947">
        <v>0</v>
      </c>
      <c r="G1947">
        <v>0</v>
      </c>
    </row>
    <row r="1948" spans="1:7" x14ac:dyDescent="0.25">
      <c r="A1948" s="5" t="s">
        <v>122</v>
      </c>
      <c r="B1948" s="5" t="s">
        <v>16</v>
      </c>
      <c r="C1948" s="5">
        <v>8</v>
      </c>
      <c r="D1948" s="5">
        <v>7</v>
      </c>
      <c r="E1948" s="5">
        <v>6</v>
      </c>
      <c r="F1948" s="5">
        <v>1</v>
      </c>
      <c r="G1948" s="5">
        <v>0</v>
      </c>
    </row>
    <row r="1949" spans="1:7" x14ac:dyDescent="0.25">
      <c r="A1949" t="s">
        <v>122</v>
      </c>
      <c r="B1949" t="s">
        <v>14</v>
      </c>
      <c r="C1949">
        <v>7</v>
      </c>
      <c r="D1949">
        <v>7</v>
      </c>
      <c r="E1949">
        <v>6</v>
      </c>
      <c r="F1949">
        <v>1</v>
      </c>
      <c r="G1949">
        <v>0</v>
      </c>
    </row>
    <row r="1950" spans="1:7" x14ac:dyDescent="0.25">
      <c r="A1950" t="s">
        <v>122</v>
      </c>
      <c r="B1950" t="s">
        <v>4</v>
      </c>
      <c r="C1950">
        <v>1</v>
      </c>
      <c r="D1950">
        <v>0</v>
      </c>
      <c r="E1950">
        <v>0</v>
      </c>
      <c r="F1950">
        <v>0</v>
      </c>
      <c r="G1950">
        <v>0</v>
      </c>
    </row>
    <row r="1951" spans="1:7" x14ac:dyDescent="0.25">
      <c r="A1951" t="s">
        <v>122</v>
      </c>
      <c r="B1951" t="s">
        <v>17</v>
      </c>
      <c r="C1951">
        <v>2</v>
      </c>
      <c r="D1951">
        <v>2</v>
      </c>
      <c r="E1951">
        <v>2</v>
      </c>
      <c r="F1951">
        <v>0</v>
      </c>
      <c r="G1951">
        <v>0</v>
      </c>
    </row>
    <row r="1952" spans="1:7" x14ac:dyDescent="0.25">
      <c r="A1952" t="s">
        <v>122</v>
      </c>
      <c r="B1952" t="s">
        <v>9</v>
      </c>
      <c r="C1952">
        <v>18</v>
      </c>
      <c r="D1952">
        <v>16</v>
      </c>
      <c r="E1952">
        <v>14</v>
      </c>
      <c r="F1952">
        <v>2</v>
      </c>
      <c r="G1952">
        <v>0</v>
      </c>
    </row>
    <row r="1953" spans="1:7" x14ac:dyDescent="0.25">
      <c r="A1953" t="s">
        <v>122</v>
      </c>
      <c r="B1953" t="s">
        <v>5</v>
      </c>
      <c r="C1953">
        <v>18</v>
      </c>
      <c r="D1953">
        <v>17</v>
      </c>
      <c r="E1953">
        <v>17</v>
      </c>
      <c r="F1953">
        <v>0</v>
      </c>
      <c r="G1953">
        <v>0</v>
      </c>
    </row>
    <row r="1954" spans="1:7" x14ac:dyDescent="0.25">
      <c r="A1954" t="s">
        <v>122</v>
      </c>
      <c r="B1954" t="s">
        <v>8</v>
      </c>
      <c r="C1954">
        <v>29</v>
      </c>
      <c r="D1954">
        <v>26</v>
      </c>
      <c r="E1954">
        <v>22</v>
      </c>
      <c r="F1954">
        <v>4</v>
      </c>
      <c r="G1954">
        <v>0</v>
      </c>
    </row>
    <row r="1955" spans="1:7" x14ac:dyDescent="0.25">
      <c r="A1955" t="s">
        <v>122</v>
      </c>
      <c r="B1955" t="s">
        <v>18</v>
      </c>
      <c r="C1955">
        <v>21</v>
      </c>
      <c r="D1955">
        <v>21</v>
      </c>
      <c r="E1955">
        <v>21</v>
      </c>
      <c r="F1955">
        <v>0</v>
      </c>
      <c r="G1955">
        <v>0</v>
      </c>
    </row>
    <row r="1956" spans="1:7" x14ac:dyDescent="0.25">
      <c r="A1956" t="s">
        <v>122</v>
      </c>
      <c r="B1956" t="s">
        <v>15</v>
      </c>
      <c r="C1956">
        <v>4</v>
      </c>
      <c r="D1956">
        <v>4</v>
      </c>
      <c r="E1956">
        <v>4</v>
      </c>
      <c r="F1956">
        <v>0</v>
      </c>
      <c r="G1956">
        <v>0</v>
      </c>
    </row>
    <row r="1957" spans="1:7" x14ac:dyDescent="0.25">
      <c r="A1957" t="s">
        <v>134</v>
      </c>
      <c r="B1957" t="s">
        <v>6</v>
      </c>
      <c r="C1957">
        <v>10</v>
      </c>
      <c r="D1957">
        <v>8</v>
      </c>
      <c r="E1957">
        <v>5</v>
      </c>
      <c r="F1957">
        <v>3</v>
      </c>
      <c r="G1957">
        <v>0</v>
      </c>
    </row>
    <row r="1958" spans="1:7" x14ac:dyDescent="0.25">
      <c r="A1958" t="s">
        <v>134</v>
      </c>
      <c r="B1958" t="s">
        <v>14</v>
      </c>
      <c r="C1958">
        <v>1</v>
      </c>
      <c r="D1958">
        <v>1</v>
      </c>
      <c r="E1958">
        <v>1</v>
      </c>
      <c r="F1958">
        <v>0</v>
      </c>
      <c r="G1958">
        <v>0</v>
      </c>
    </row>
    <row r="1959" spans="1:7" x14ac:dyDescent="0.25">
      <c r="A1959" s="5" t="s">
        <v>134</v>
      </c>
      <c r="B1959" s="5" t="s">
        <v>8</v>
      </c>
      <c r="C1959" s="5">
        <v>1</v>
      </c>
      <c r="D1959" s="5">
        <v>1</v>
      </c>
      <c r="E1959" s="5">
        <v>1</v>
      </c>
      <c r="F1959" s="5">
        <v>0</v>
      </c>
      <c r="G1959" s="5">
        <v>0</v>
      </c>
    </row>
    <row r="1960" spans="1:7" x14ac:dyDescent="0.25">
      <c r="A1960" s="5" t="s">
        <v>134</v>
      </c>
      <c r="B1960" s="5" t="s">
        <v>5</v>
      </c>
      <c r="C1960" s="5">
        <v>2</v>
      </c>
      <c r="D1960" s="5">
        <v>2</v>
      </c>
      <c r="E1960" s="5">
        <v>2</v>
      </c>
      <c r="F1960" s="5">
        <v>0</v>
      </c>
      <c r="G1960" s="5">
        <v>0</v>
      </c>
    </row>
    <row r="1961" spans="1:7" x14ac:dyDescent="0.25">
      <c r="A1961" s="5" t="s">
        <v>134</v>
      </c>
      <c r="B1961" s="5" t="s">
        <v>18</v>
      </c>
      <c r="C1961" s="5">
        <v>2</v>
      </c>
      <c r="D1961" s="5">
        <v>2</v>
      </c>
      <c r="E1961" s="5">
        <v>2</v>
      </c>
      <c r="F1961" s="5">
        <v>0</v>
      </c>
      <c r="G1961" s="5">
        <v>0</v>
      </c>
    </row>
    <row r="1962" spans="1:7" x14ac:dyDescent="0.25">
      <c r="A1962" t="s">
        <v>129</v>
      </c>
      <c r="B1962" t="s">
        <v>5</v>
      </c>
      <c r="C1962">
        <v>16</v>
      </c>
      <c r="D1962">
        <v>16</v>
      </c>
      <c r="E1962">
        <v>10</v>
      </c>
      <c r="F1962">
        <v>6</v>
      </c>
      <c r="G1962">
        <v>0</v>
      </c>
    </row>
    <row r="1963" spans="1:7" x14ac:dyDescent="0.25">
      <c r="A1963" t="s">
        <v>129</v>
      </c>
      <c r="B1963" t="s">
        <v>2</v>
      </c>
      <c r="C1963">
        <v>15</v>
      </c>
      <c r="D1963">
        <v>15</v>
      </c>
      <c r="E1963">
        <v>2</v>
      </c>
      <c r="F1963">
        <v>13</v>
      </c>
      <c r="G1963">
        <v>0</v>
      </c>
    </row>
    <row r="1964" spans="1:7" x14ac:dyDescent="0.25">
      <c r="A1964" t="s">
        <v>129</v>
      </c>
      <c r="B1964" t="s">
        <v>11</v>
      </c>
      <c r="C1964">
        <v>3</v>
      </c>
      <c r="D1964">
        <v>3</v>
      </c>
      <c r="E1964">
        <v>3</v>
      </c>
      <c r="F1964">
        <v>0</v>
      </c>
      <c r="G1964">
        <v>0</v>
      </c>
    </row>
    <row r="1965" spans="1:7" x14ac:dyDescent="0.25">
      <c r="A1965" t="s">
        <v>129</v>
      </c>
      <c r="B1965" t="s">
        <v>6</v>
      </c>
      <c r="C1965">
        <v>28</v>
      </c>
      <c r="D1965">
        <v>24</v>
      </c>
      <c r="E1965">
        <v>16</v>
      </c>
      <c r="F1965">
        <v>8</v>
      </c>
      <c r="G1965">
        <v>0</v>
      </c>
    </row>
    <row r="1966" spans="1:7" x14ac:dyDescent="0.25">
      <c r="A1966" t="s">
        <v>129</v>
      </c>
      <c r="B1966" t="s">
        <v>13</v>
      </c>
      <c r="C1966">
        <v>2</v>
      </c>
      <c r="D1966">
        <v>2</v>
      </c>
      <c r="E1966">
        <v>2</v>
      </c>
      <c r="F1966">
        <v>0</v>
      </c>
      <c r="G1966">
        <v>0</v>
      </c>
    </row>
    <row r="1967" spans="1:7" x14ac:dyDescent="0.25">
      <c r="A1967" t="s">
        <v>129</v>
      </c>
      <c r="B1967" t="s">
        <v>4</v>
      </c>
      <c r="C1967">
        <v>1</v>
      </c>
      <c r="D1967">
        <v>0</v>
      </c>
      <c r="E1967">
        <v>0</v>
      </c>
      <c r="F1967">
        <v>0</v>
      </c>
      <c r="G1967">
        <v>0</v>
      </c>
    </row>
    <row r="1968" spans="1:7" x14ac:dyDescent="0.25">
      <c r="A1968" t="s">
        <v>129</v>
      </c>
      <c r="B1968" t="s">
        <v>15</v>
      </c>
      <c r="C1968">
        <v>8</v>
      </c>
      <c r="D1968">
        <v>7</v>
      </c>
      <c r="E1968">
        <v>4</v>
      </c>
      <c r="F1968">
        <v>3</v>
      </c>
      <c r="G1968">
        <v>0</v>
      </c>
    </row>
    <row r="1969" spans="1:7" x14ac:dyDescent="0.25">
      <c r="A1969" t="s">
        <v>129</v>
      </c>
      <c r="B1969" t="s">
        <v>14</v>
      </c>
      <c r="C1969">
        <v>14</v>
      </c>
      <c r="D1969">
        <v>14</v>
      </c>
      <c r="E1969">
        <v>14</v>
      </c>
      <c r="F1969">
        <v>0</v>
      </c>
      <c r="G1969">
        <v>0</v>
      </c>
    </row>
    <row r="1970" spans="1:7" x14ac:dyDescent="0.25">
      <c r="A1970" t="s">
        <v>129</v>
      </c>
      <c r="B1970" t="s">
        <v>18</v>
      </c>
      <c r="C1970">
        <v>51</v>
      </c>
      <c r="D1970">
        <v>50</v>
      </c>
      <c r="E1970">
        <v>47</v>
      </c>
      <c r="F1970">
        <v>3</v>
      </c>
      <c r="G1970">
        <v>0</v>
      </c>
    </row>
    <row r="1971" spans="1:7" x14ac:dyDescent="0.25">
      <c r="A1971" t="s">
        <v>129</v>
      </c>
      <c r="B1971" t="s">
        <v>184</v>
      </c>
      <c r="C1971">
        <v>8</v>
      </c>
      <c r="D1971">
        <v>8</v>
      </c>
      <c r="E1971">
        <v>8</v>
      </c>
      <c r="F1971">
        <v>0</v>
      </c>
      <c r="G1971">
        <v>0</v>
      </c>
    </row>
    <row r="1972" spans="1:7" x14ac:dyDescent="0.25">
      <c r="A1972" s="5" t="s">
        <v>129</v>
      </c>
      <c r="B1972" s="5" t="s">
        <v>8</v>
      </c>
      <c r="C1972" s="5">
        <v>63</v>
      </c>
      <c r="D1972" s="5">
        <v>62</v>
      </c>
      <c r="E1972" s="5">
        <v>43</v>
      </c>
      <c r="F1972" s="5">
        <v>19</v>
      </c>
      <c r="G1972" s="5">
        <v>0</v>
      </c>
    </row>
    <row r="1973" spans="1:7" x14ac:dyDescent="0.25">
      <c r="A1973" s="5" t="s">
        <v>129</v>
      </c>
      <c r="B1973" s="5" t="s">
        <v>17</v>
      </c>
      <c r="C1973" s="5">
        <v>1</v>
      </c>
      <c r="D1973" s="5">
        <v>1</v>
      </c>
      <c r="E1973" s="5">
        <v>1</v>
      </c>
      <c r="F1973" s="5">
        <v>0</v>
      </c>
      <c r="G1973" s="5">
        <v>0</v>
      </c>
    </row>
    <row r="1974" spans="1:7" x14ac:dyDescent="0.25">
      <c r="A1974" t="s">
        <v>129</v>
      </c>
      <c r="B1974" t="s">
        <v>10</v>
      </c>
      <c r="C1974">
        <v>3</v>
      </c>
      <c r="D1974">
        <v>3</v>
      </c>
      <c r="E1974">
        <v>3</v>
      </c>
      <c r="F1974">
        <v>0</v>
      </c>
      <c r="G1974">
        <v>0</v>
      </c>
    </row>
    <row r="1975" spans="1:7" x14ac:dyDescent="0.25">
      <c r="A1975" s="5" t="s">
        <v>129</v>
      </c>
      <c r="B1975" s="5" t="s">
        <v>16</v>
      </c>
      <c r="C1975" s="5">
        <v>10</v>
      </c>
      <c r="D1975" s="5">
        <v>10</v>
      </c>
      <c r="E1975" s="5">
        <v>10</v>
      </c>
      <c r="F1975" s="5">
        <v>0</v>
      </c>
      <c r="G1975" s="5">
        <v>0</v>
      </c>
    </row>
    <row r="1976" spans="1:7" x14ac:dyDescent="0.25">
      <c r="A1976" t="s">
        <v>129</v>
      </c>
      <c r="B1976" t="s">
        <v>9</v>
      </c>
      <c r="C1976">
        <v>16</v>
      </c>
      <c r="D1976">
        <v>15</v>
      </c>
      <c r="E1976">
        <v>9</v>
      </c>
      <c r="F1976">
        <v>6</v>
      </c>
      <c r="G1976">
        <v>0</v>
      </c>
    </row>
    <row r="1977" spans="1:7" x14ac:dyDescent="0.25">
      <c r="A1977" t="s">
        <v>131</v>
      </c>
      <c r="B1977" t="s">
        <v>6</v>
      </c>
      <c r="C1977">
        <v>53</v>
      </c>
      <c r="D1977">
        <v>51</v>
      </c>
      <c r="E1977">
        <v>39</v>
      </c>
      <c r="F1977">
        <v>12</v>
      </c>
      <c r="G1977">
        <v>0</v>
      </c>
    </row>
    <row r="1978" spans="1:7" x14ac:dyDescent="0.25">
      <c r="A1978" t="s">
        <v>131</v>
      </c>
      <c r="B1978" t="s">
        <v>11</v>
      </c>
      <c r="C1978">
        <v>7</v>
      </c>
      <c r="D1978">
        <v>5</v>
      </c>
      <c r="E1978">
        <v>4</v>
      </c>
      <c r="F1978">
        <v>1</v>
      </c>
      <c r="G1978">
        <v>0</v>
      </c>
    </row>
    <row r="1979" spans="1:7" x14ac:dyDescent="0.25">
      <c r="A1979" s="5" t="s">
        <v>131</v>
      </c>
      <c r="B1979" s="5" t="s">
        <v>14</v>
      </c>
      <c r="C1979" s="5">
        <v>2</v>
      </c>
      <c r="D1979" s="5">
        <v>2</v>
      </c>
      <c r="E1979" s="5">
        <v>2</v>
      </c>
      <c r="F1979" s="5">
        <v>0</v>
      </c>
      <c r="G1979" s="5">
        <v>0</v>
      </c>
    </row>
    <row r="1980" spans="1:7" x14ac:dyDescent="0.25">
      <c r="A1980" t="s">
        <v>131</v>
      </c>
      <c r="B1980" t="s">
        <v>10</v>
      </c>
      <c r="C1980">
        <v>4</v>
      </c>
      <c r="D1980">
        <v>4</v>
      </c>
      <c r="E1980">
        <v>3</v>
      </c>
      <c r="F1980">
        <v>1</v>
      </c>
      <c r="G1980">
        <v>0</v>
      </c>
    </row>
    <row r="1981" spans="1:7" x14ac:dyDescent="0.25">
      <c r="A1981" t="s">
        <v>131</v>
      </c>
      <c r="B1981" t="s">
        <v>16</v>
      </c>
      <c r="C1981">
        <v>7</v>
      </c>
      <c r="D1981">
        <v>7</v>
      </c>
      <c r="E1981">
        <v>6</v>
      </c>
      <c r="F1981">
        <v>1</v>
      </c>
      <c r="G1981">
        <v>0</v>
      </c>
    </row>
    <row r="1982" spans="1:7" x14ac:dyDescent="0.25">
      <c r="A1982" t="s">
        <v>131</v>
      </c>
      <c r="B1982" t="s">
        <v>184</v>
      </c>
      <c r="C1982">
        <v>9</v>
      </c>
      <c r="D1982">
        <v>9</v>
      </c>
      <c r="E1982">
        <v>9</v>
      </c>
      <c r="F1982">
        <v>0</v>
      </c>
      <c r="G1982">
        <v>0</v>
      </c>
    </row>
    <row r="1983" spans="1:7" x14ac:dyDescent="0.25">
      <c r="A1983" t="s">
        <v>131</v>
      </c>
      <c r="B1983" t="s">
        <v>18</v>
      </c>
      <c r="C1983">
        <v>23</v>
      </c>
      <c r="D1983">
        <v>23</v>
      </c>
      <c r="E1983">
        <v>21</v>
      </c>
      <c r="F1983">
        <v>2</v>
      </c>
      <c r="G1983">
        <v>0</v>
      </c>
    </row>
    <row r="1984" spans="1:7" x14ac:dyDescent="0.25">
      <c r="A1984" t="s">
        <v>131</v>
      </c>
      <c r="B1984" t="s">
        <v>15</v>
      </c>
      <c r="C1984">
        <v>2</v>
      </c>
      <c r="D1984">
        <v>0</v>
      </c>
      <c r="E1984">
        <v>0</v>
      </c>
      <c r="F1984">
        <v>0</v>
      </c>
      <c r="G1984">
        <v>0</v>
      </c>
    </row>
    <row r="1985" spans="1:7" x14ac:dyDescent="0.25">
      <c r="A1985" t="s">
        <v>131</v>
      </c>
      <c r="B1985" t="s">
        <v>5</v>
      </c>
      <c r="C1985">
        <v>42</v>
      </c>
      <c r="D1985">
        <v>41</v>
      </c>
      <c r="E1985">
        <v>39</v>
      </c>
      <c r="F1985">
        <v>2</v>
      </c>
      <c r="G1985">
        <v>0</v>
      </c>
    </row>
    <row r="1986" spans="1:7" x14ac:dyDescent="0.25">
      <c r="A1986" t="s">
        <v>131</v>
      </c>
      <c r="B1986" t="s">
        <v>9</v>
      </c>
      <c r="C1986">
        <v>13</v>
      </c>
      <c r="D1986">
        <v>13</v>
      </c>
      <c r="E1986">
        <v>13</v>
      </c>
      <c r="F1986">
        <v>0</v>
      </c>
      <c r="G1986">
        <v>0</v>
      </c>
    </row>
    <row r="1987" spans="1:7" x14ac:dyDescent="0.25">
      <c r="A1987" t="s">
        <v>131</v>
      </c>
      <c r="B1987" t="s">
        <v>8</v>
      </c>
      <c r="C1987">
        <v>13</v>
      </c>
      <c r="D1987">
        <v>13</v>
      </c>
      <c r="E1987">
        <v>12</v>
      </c>
      <c r="F1987">
        <v>1</v>
      </c>
      <c r="G1987">
        <v>0</v>
      </c>
    </row>
    <row r="1988" spans="1:7" x14ac:dyDescent="0.25">
      <c r="A1988" t="s">
        <v>180</v>
      </c>
      <c r="B1988" t="s">
        <v>9</v>
      </c>
      <c r="C1988">
        <v>2</v>
      </c>
      <c r="D1988">
        <v>2</v>
      </c>
      <c r="E1988">
        <v>2</v>
      </c>
      <c r="F1988">
        <v>0</v>
      </c>
      <c r="G1988">
        <v>0</v>
      </c>
    </row>
    <row r="1989" spans="1:7" x14ac:dyDescent="0.25">
      <c r="A1989" t="s">
        <v>180</v>
      </c>
      <c r="B1989" t="s">
        <v>5</v>
      </c>
      <c r="C1989">
        <v>16</v>
      </c>
      <c r="D1989">
        <v>16</v>
      </c>
      <c r="E1989">
        <v>14</v>
      </c>
      <c r="F1989">
        <v>2</v>
      </c>
      <c r="G1989">
        <v>0</v>
      </c>
    </row>
    <row r="1990" spans="1:7" x14ac:dyDescent="0.25">
      <c r="A1990" t="s">
        <v>180</v>
      </c>
      <c r="B1990" t="s">
        <v>16</v>
      </c>
      <c r="C1990">
        <v>12</v>
      </c>
      <c r="D1990">
        <v>11</v>
      </c>
      <c r="E1990">
        <v>10</v>
      </c>
      <c r="F1990">
        <v>1</v>
      </c>
      <c r="G1990">
        <v>0</v>
      </c>
    </row>
    <row r="1991" spans="1:7" x14ac:dyDescent="0.25">
      <c r="A1991" s="5" t="s">
        <v>180</v>
      </c>
      <c r="B1991" s="5" t="s">
        <v>17</v>
      </c>
      <c r="C1991" s="5">
        <v>6</v>
      </c>
      <c r="D1991" s="5">
        <v>5</v>
      </c>
      <c r="E1991" s="5">
        <v>4</v>
      </c>
      <c r="F1991" s="5">
        <v>1</v>
      </c>
      <c r="G1991" s="5">
        <v>0</v>
      </c>
    </row>
    <row r="1992" spans="1:7" x14ac:dyDescent="0.25">
      <c r="A1992" t="s">
        <v>180</v>
      </c>
      <c r="B1992" t="s">
        <v>8</v>
      </c>
      <c r="C1992">
        <v>9</v>
      </c>
      <c r="D1992">
        <v>9</v>
      </c>
      <c r="E1992">
        <v>8</v>
      </c>
      <c r="F1992">
        <v>1</v>
      </c>
      <c r="G1992">
        <v>0</v>
      </c>
    </row>
    <row r="1993" spans="1:7" x14ac:dyDescent="0.25">
      <c r="A1993" t="s">
        <v>180</v>
      </c>
      <c r="B1993" t="s">
        <v>6</v>
      </c>
      <c r="C1993">
        <v>13</v>
      </c>
      <c r="D1993">
        <v>12</v>
      </c>
      <c r="E1993">
        <v>10</v>
      </c>
      <c r="F1993">
        <v>2</v>
      </c>
      <c r="G1993">
        <v>0</v>
      </c>
    </row>
    <row r="1994" spans="1:7" x14ac:dyDescent="0.25">
      <c r="A1994" t="s">
        <v>180</v>
      </c>
      <c r="B1994" t="s">
        <v>184</v>
      </c>
      <c r="C1994">
        <v>4</v>
      </c>
      <c r="D1994">
        <v>4</v>
      </c>
      <c r="E1994">
        <v>4</v>
      </c>
      <c r="F1994">
        <v>0</v>
      </c>
      <c r="G1994">
        <v>0</v>
      </c>
    </row>
    <row r="1995" spans="1:7" x14ac:dyDescent="0.25">
      <c r="A1995" s="5" t="s">
        <v>180</v>
      </c>
      <c r="B1995" s="5" t="s">
        <v>14</v>
      </c>
      <c r="C1995" s="5">
        <v>7</v>
      </c>
      <c r="D1995" s="5">
        <v>7</v>
      </c>
      <c r="E1995" s="5">
        <v>6</v>
      </c>
      <c r="F1995" s="5">
        <v>1</v>
      </c>
      <c r="G1995" s="5">
        <v>0</v>
      </c>
    </row>
    <row r="1996" spans="1:7" x14ac:dyDescent="0.25">
      <c r="A1996" s="5" t="s">
        <v>180</v>
      </c>
      <c r="B1996" s="5" t="s">
        <v>18</v>
      </c>
      <c r="C1996" s="5">
        <v>23</v>
      </c>
      <c r="D1996" s="5">
        <v>23</v>
      </c>
      <c r="E1996" s="5">
        <v>22</v>
      </c>
      <c r="F1996" s="5">
        <v>1</v>
      </c>
      <c r="G1996" s="5">
        <v>0</v>
      </c>
    </row>
    <row r="1997" spans="1:7" x14ac:dyDescent="0.25">
      <c r="A1997" t="s">
        <v>137</v>
      </c>
      <c r="B1997" t="s">
        <v>4</v>
      </c>
      <c r="C1997">
        <v>1</v>
      </c>
      <c r="D1997">
        <v>0</v>
      </c>
      <c r="E1997">
        <v>0</v>
      </c>
      <c r="F1997">
        <v>0</v>
      </c>
      <c r="G1997">
        <v>0</v>
      </c>
    </row>
    <row r="1998" spans="1:7" x14ac:dyDescent="0.25">
      <c r="A1998" t="s">
        <v>137</v>
      </c>
      <c r="B1998" t="s">
        <v>5</v>
      </c>
      <c r="C1998">
        <v>29</v>
      </c>
      <c r="D1998">
        <v>26</v>
      </c>
      <c r="E1998">
        <v>11</v>
      </c>
      <c r="F1998">
        <v>15</v>
      </c>
      <c r="G1998">
        <v>0</v>
      </c>
    </row>
    <row r="1999" spans="1:7" x14ac:dyDescent="0.25">
      <c r="A1999" t="s">
        <v>137</v>
      </c>
      <c r="B1999" t="s">
        <v>15</v>
      </c>
      <c r="C1999">
        <v>1</v>
      </c>
      <c r="D1999">
        <v>1</v>
      </c>
      <c r="E1999">
        <v>0</v>
      </c>
      <c r="F1999">
        <v>1</v>
      </c>
      <c r="G1999">
        <v>0</v>
      </c>
    </row>
    <row r="2000" spans="1:7" x14ac:dyDescent="0.25">
      <c r="A2000" s="5" t="s">
        <v>137</v>
      </c>
      <c r="B2000" s="5" t="s">
        <v>8</v>
      </c>
      <c r="C2000" s="5">
        <v>68</v>
      </c>
      <c r="D2000" s="5">
        <v>68</v>
      </c>
      <c r="E2000" s="5">
        <v>48</v>
      </c>
      <c r="F2000" s="5">
        <v>20</v>
      </c>
      <c r="G2000" s="5">
        <v>0</v>
      </c>
    </row>
    <row r="2001" spans="1:7" x14ac:dyDescent="0.25">
      <c r="A2001" t="s">
        <v>137</v>
      </c>
      <c r="B2001" t="s">
        <v>6</v>
      </c>
      <c r="C2001">
        <v>61</v>
      </c>
      <c r="D2001">
        <v>56</v>
      </c>
      <c r="E2001">
        <v>36</v>
      </c>
      <c r="F2001">
        <v>20</v>
      </c>
      <c r="G2001">
        <v>0</v>
      </c>
    </row>
    <row r="2002" spans="1:7" x14ac:dyDescent="0.25">
      <c r="A2002" t="s">
        <v>137</v>
      </c>
      <c r="B2002" t="s">
        <v>17</v>
      </c>
      <c r="C2002">
        <v>6</v>
      </c>
      <c r="D2002">
        <v>5</v>
      </c>
      <c r="E2002">
        <v>5</v>
      </c>
      <c r="F2002">
        <v>0</v>
      </c>
      <c r="G2002">
        <v>0</v>
      </c>
    </row>
    <row r="2003" spans="1:7" x14ac:dyDescent="0.25">
      <c r="A2003" t="s">
        <v>137</v>
      </c>
      <c r="B2003" t="s">
        <v>16</v>
      </c>
      <c r="C2003">
        <v>12</v>
      </c>
      <c r="D2003">
        <v>12</v>
      </c>
      <c r="E2003">
        <v>7</v>
      </c>
      <c r="F2003">
        <v>5</v>
      </c>
      <c r="G2003">
        <v>0</v>
      </c>
    </row>
    <row r="2004" spans="1:7" x14ac:dyDescent="0.25">
      <c r="A2004" t="s">
        <v>137</v>
      </c>
      <c r="B2004" t="s">
        <v>11</v>
      </c>
      <c r="C2004">
        <v>4</v>
      </c>
      <c r="D2004">
        <v>3</v>
      </c>
      <c r="E2004">
        <v>2</v>
      </c>
      <c r="F2004">
        <v>1</v>
      </c>
      <c r="G2004">
        <v>0</v>
      </c>
    </row>
    <row r="2005" spans="1:7" x14ac:dyDescent="0.25">
      <c r="A2005" t="s">
        <v>137</v>
      </c>
      <c r="B2005" t="s">
        <v>14</v>
      </c>
      <c r="C2005">
        <v>24</v>
      </c>
      <c r="D2005">
        <v>24</v>
      </c>
      <c r="E2005">
        <v>24</v>
      </c>
      <c r="F2005">
        <v>0</v>
      </c>
      <c r="G2005">
        <v>0</v>
      </c>
    </row>
    <row r="2006" spans="1:7" x14ac:dyDescent="0.25">
      <c r="A2006" t="s">
        <v>137</v>
      </c>
      <c r="B2006" t="s">
        <v>13</v>
      </c>
      <c r="C2006">
        <v>2</v>
      </c>
      <c r="D2006">
        <v>2</v>
      </c>
      <c r="E2006">
        <v>2</v>
      </c>
      <c r="F2006">
        <v>0</v>
      </c>
      <c r="G2006">
        <v>0</v>
      </c>
    </row>
    <row r="2007" spans="1:7" x14ac:dyDescent="0.25">
      <c r="A2007" t="s">
        <v>137</v>
      </c>
      <c r="B2007" t="s">
        <v>18</v>
      </c>
      <c r="C2007">
        <v>35</v>
      </c>
      <c r="D2007">
        <v>35</v>
      </c>
      <c r="E2007">
        <v>31</v>
      </c>
      <c r="F2007">
        <v>4</v>
      </c>
      <c r="G2007">
        <v>0</v>
      </c>
    </row>
    <row r="2008" spans="1:7" x14ac:dyDescent="0.25">
      <c r="A2008" t="s">
        <v>137</v>
      </c>
      <c r="B2008" t="s">
        <v>9</v>
      </c>
      <c r="C2008">
        <v>18</v>
      </c>
      <c r="D2008">
        <v>18</v>
      </c>
      <c r="E2008">
        <v>9</v>
      </c>
      <c r="F2008">
        <v>9</v>
      </c>
      <c r="G2008">
        <v>0</v>
      </c>
    </row>
    <row r="2009" spans="1:7" x14ac:dyDescent="0.25">
      <c r="A2009" t="s">
        <v>137</v>
      </c>
      <c r="B2009" t="s">
        <v>184</v>
      </c>
      <c r="C2009">
        <v>15</v>
      </c>
      <c r="D2009">
        <v>15</v>
      </c>
      <c r="E2009">
        <v>15</v>
      </c>
      <c r="F2009">
        <v>0</v>
      </c>
      <c r="G2009">
        <v>0</v>
      </c>
    </row>
    <row r="2010" spans="1:7" x14ac:dyDescent="0.25">
      <c r="A2010" s="5" t="s">
        <v>137</v>
      </c>
      <c r="B2010" s="5" t="s">
        <v>10</v>
      </c>
      <c r="C2010" s="5">
        <v>4</v>
      </c>
      <c r="D2010" s="5">
        <v>3</v>
      </c>
      <c r="E2010" s="5">
        <v>3</v>
      </c>
      <c r="F2010" s="5">
        <v>0</v>
      </c>
      <c r="G2010" s="5">
        <v>0</v>
      </c>
    </row>
    <row r="2011" spans="1:7" x14ac:dyDescent="0.25">
      <c r="A2011" t="s">
        <v>83</v>
      </c>
      <c r="B2011" t="s">
        <v>9</v>
      </c>
      <c r="C2011">
        <v>18</v>
      </c>
      <c r="D2011">
        <v>17</v>
      </c>
      <c r="E2011">
        <v>14</v>
      </c>
      <c r="F2011">
        <v>3</v>
      </c>
      <c r="G2011">
        <v>0</v>
      </c>
    </row>
    <row r="2012" spans="1:7" x14ac:dyDescent="0.25">
      <c r="A2012" t="s">
        <v>83</v>
      </c>
      <c r="B2012" t="s">
        <v>2</v>
      </c>
      <c r="C2012">
        <v>2</v>
      </c>
      <c r="D2012">
        <v>2</v>
      </c>
      <c r="E2012">
        <v>1</v>
      </c>
      <c r="F2012">
        <v>1</v>
      </c>
      <c r="G2012">
        <v>0</v>
      </c>
    </row>
    <row r="2013" spans="1:7" x14ac:dyDescent="0.25">
      <c r="A2013" t="s">
        <v>83</v>
      </c>
      <c r="B2013" t="s">
        <v>10</v>
      </c>
      <c r="C2013">
        <v>4</v>
      </c>
      <c r="D2013">
        <v>4</v>
      </c>
      <c r="E2013">
        <v>4</v>
      </c>
      <c r="F2013">
        <v>0</v>
      </c>
      <c r="G2013">
        <v>0</v>
      </c>
    </row>
    <row r="2014" spans="1:7" x14ac:dyDescent="0.25">
      <c r="A2014" s="5" t="s">
        <v>83</v>
      </c>
      <c r="B2014" s="5" t="s">
        <v>5</v>
      </c>
      <c r="C2014" s="5">
        <v>33</v>
      </c>
      <c r="D2014" s="5">
        <v>32</v>
      </c>
      <c r="E2014" s="5">
        <v>24</v>
      </c>
      <c r="F2014" s="5">
        <v>8</v>
      </c>
      <c r="G2014" s="5">
        <v>0</v>
      </c>
    </row>
    <row r="2015" spans="1:7" x14ac:dyDescent="0.25">
      <c r="A2015" t="s">
        <v>83</v>
      </c>
      <c r="B2015" t="s">
        <v>17</v>
      </c>
      <c r="C2015">
        <v>16</v>
      </c>
      <c r="D2015">
        <v>16</v>
      </c>
      <c r="E2015">
        <v>15</v>
      </c>
      <c r="F2015">
        <v>1</v>
      </c>
      <c r="G2015">
        <v>0</v>
      </c>
    </row>
    <row r="2016" spans="1:7" x14ac:dyDescent="0.25">
      <c r="A2016" t="s">
        <v>83</v>
      </c>
      <c r="B2016" t="s">
        <v>16</v>
      </c>
      <c r="C2016">
        <v>13</v>
      </c>
      <c r="D2016">
        <v>11</v>
      </c>
      <c r="E2016">
        <v>11</v>
      </c>
      <c r="F2016">
        <v>0</v>
      </c>
      <c r="G2016">
        <v>0</v>
      </c>
    </row>
    <row r="2017" spans="1:7" x14ac:dyDescent="0.25">
      <c r="A2017" t="s">
        <v>83</v>
      </c>
      <c r="B2017" t="s">
        <v>8</v>
      </c>
      <c r="C2017">
        <v>40</v>
      </c>
      <c r="D2017">
        <v>39</v>
      </c>
      <c r="E2017">
        <v>25</v>
      </c>
      <c r="F2017">
        <v>14</v>
      </c>
      <c r="G2017">
        <v>0</v>
      </c>
    </row>
    <row r="2018" spans="1:7" x14ac:dyDescent="0.25">
      <c r="A2018" s="5" t="s">
        <v>83</v>
      </c>
      <c r="B2018" s="5" t="s">
        <v>11</v>
      </c>
      <c r="C2018" s="5">
        <v>8</v>
      </c>
      <c r="D2018" s="5">
        <v>8</v>
      </c>
      <c r="E2018" s="5">
        <v>8</v>
      </c>
      <c r="F2018" s="5">
        <v>0</v>
      </c>
      <c r="G2018" s="5">
        <v>0</v>
      </c>
    </row>
    <row r="2019" spans="1:7" x14ac:dyDescent="0.25">
      <c r="A2019" t="s">
        <v>83</v>
      </c>
      <c r="B2019" t="s">
        <v>6</v>
      </c>
      <c r="C2019">
        <v>77</v>
      </c>
      <c r="D2019">
        <v>71</v>
      </c>
      <c r="E2019">
        <v>43</v>
      </c>
      <c r="F2019">
        <v>28</v>
      </c>
      <c r="G2019">
        <v>0</v>
      </c>
    </row>
    <row r="2020" spans="1:7" x14ac:dyDescent="0.25">
      <c r="A2020" t="s">
        <v>83</v>
      </c>
      <c r="B2020" t="s">
        <v>184</v>
      </c>
      <c r="C2020">
        <v>16</v>
      </c>
      <c r="D2020">
        <v>14</v>
      </c>
      <c r="E2020">
        <v>14</v>
      </c>
      <c r="F2020">
        <v>0</v>
      </c>
      <c r="G2020">
        <v>0</v>
      </c>
    </row>
    <row r="2021" spans="1:7" x14ac:dyDescent="0.25">
      <c r="A2021" s="5" t="s">
        <v>83</v>
      </c>
      <c r="B2021" s="5" t="s">
        <v>15</v>
      </c>
      <c r="C2021" s="5">
        <v>34</v>
      </c>
      <c r="D2021" s="5">
        <v>31</v>
      </c>
      <c r="E2021" s="5">
        <v>29</v>
      </c>
      <c r="F2021" s="5">
        <v>2</v>
      </c>
      <c r="G2021" s="5">
        <v>0</v>
      </c>
    </row>
    <row r="2022" spans="1:7" x14ac:dyDescent="0.25">
      <c r="A2022" t="s">
        <v>83</v>
      </c>
      <c r="B2022" t="s">
        <v>13</v>
      </c>
      <c r="C2022">
        <v>1</v>
      </c>
      <c r="D2022">
        <v>1</v>
      </c>
      <c r="E2022">
        <v>1</v>
      </c>
      <c r="F2022">
        <v>0</v>
      </c>
      <c r="G2022">
        <v>0</v>
      </c>
    </row>
    <row r="2023" spans="1:7" x14ac:dyDescent="0.25">
      <c r="A2023" s="5" t="s">
        <v>83</v>
      </c>
      <c r="B2023" s="5" t="s">
        <v>14</v>
      </c>
      <c r="C2023" s="5">
        <v>42</v>
      </c>
      <c r="D2023" s="5">
        <v>42</v>
      </c>
      <c r="E2023" s="5">
        <v>42</v>
      </c>
      <c r="F2023" s="5">
        <v>0</v>
      </c>
      <c r="G2023" s="5">
        <v>0</v>
      </c>
    </row>
    <row r="2024" spans="1:7" x14ac:dyDescent="0.25">
      <c r="A2024" t="s">
        <v>83</v>
      </c>
      <c r="B2024" t="s">
        <v>18</v>
      </c>
      <c r="C2024">
        <v>62</v>
      </c>
      <c r="D2024">
        <v>61</v>
      </c>
      <c r="E2024">
        <v>58</v>
      </c>
      <c r="F2024">
        <v>3</v>
      </c>
      <c r="G2024">
        <v>0</v>
      </c>
    </row>
    <row r="2025" spans="1:7" x14ac:dyDescent="0.25">
      <c r="A2025" t="s">
        <v>157</v>
      </c>
      <c r="B2025" t="s">
        <v>6</v>
      </c>
      <c r="C2025">
        <v>4</v>
      </c>
      <c r="D2025">
        <v>4</v>
      </c>
      <c r="E2025">
        <v>4</v>
      </c>
      <c r="F2025">
        <v>0</v>
      </c>
      <c r="G2025">
        <v>0</v>
      </c>
    </row>
    <row r="2026" spans="1:7" x14ac:dyDescent="0.25">
      <c r="A2026" t="s">
        <v>157</v>
      </c>
      <c r="B2026" t="s">
        <v>9</v>
      </c>
      <c r="C2026">
        <v>3</v>
      </c>
      <c r="D2026">
        <v>3</v>
      </c>
      <c r="E2026">
        <v>3</v>
      </c>
      <c r="F2026">
        <v>0</v>
      </c>
      <c r="G2026">
        <v>0</v>
      </c>
    </row>
    <row r="2027" spans="1:7" x14ac:dyDescent="0.25">
      <c r="A2027" t="s">
        <v>157</v>
      </c>
      <c r="B2027" t="s">
        <v>2</v>
      </c>
      <c r="C2027">
        <v>1</v>
      </c>
      <c r="D2027">
        <v>1</v>
      </c>
      <c r="E2027">
        <v>1</v>
      </c>
      <c r="F2027">
        <v>0</v>
      </c>
      <c r="G2027">
        <v>0</v>
      </c>
    </row>
    <row r="2028" spans="1:7" x14ac:dyDescent="0.25">
      <c r="A2028" t="s">
        <v>157</v>
      </c>
      <c r="B2028" t="s">
        <v>10</v>
      </c>
      <c r="C2028">
        <v>1</v>
      </c>
      <c r="D2028">
        <v>1</v>
      </c>
      <c r="E2028">
        <v>1</v>
      </c>
      <c r="F2028">
        <v>0</v>
      </c>
      <c r="G2028">
        <v>0</v>
      </c>
    </row>
    <row r="2029" spans="1:7" x14ac:dyDescent="0.25">
      <c r="A2029" s="5" t="s">
        <v>157</v>
      </c>
      <c r="B2029" s="5" t="s">
        <v>14</v>
      </c>
      <c r="C2029" s="5">
        <v>3</v>
      </c>
      <c r="D2029" s="5">
        <v>3</v>
      </c>
      <c r="E2029" s="5">
        <v>3</v>
      </c>
      <c r="F2029" s="5">
        <v>0</v>
      </c>
      <c r="G2029" s="5">
        <v>0</v>
      </c>
    </row>
    <row r="2030" spans="1:7" x14ac:dyDescent="0.25">
      <c r="A2030" t="s">
        <v>157</v>
      </c>
      <c r="B2030" t="s">
        <v>18</v>
      </c>
      <c r="C2030">
        <v>5</v>
      </c>
      <c r="D2030">
        <v>5</v>
      </c>
      <c r="E2030">
        <v>5</v>
      </c>
      <c r="F2030">
        <v>0</v>
      </c>
      <c r="G2030">
        <v>0</v>
      </c>
    </row>
    <row r="2031" spans="1:7" x14ac:dyDescent="0.25">
      <c r="A2031" t="s">
        <v>157</v>
      </c>
      <c r="B2031" t="s">
        <v>16</v>
      </c>
      <c r="C2031">
        <v>4</v>
      </c>
      <c r="D2031">
        <v>3</v>
      </c>
      <c r="E2031">
        <v>3</v>
      </c>
      <c r="F2031">
        <v>0</v>
      </c>
      <c r="G2031">
        <v>0</v>
      </c>
    </row>
    <row r="2032" spans="1:7" x14ac:dyDescent="0.25">
      <c r="A2032" t="s">
        <v>157</v>
      </c>
      <c r="B2032" t="s">
        <v>8</v>
      </c>
      <c r="C2032">
        <v>2</v>
      </c>
      <c r="D2032">
        <v>2</v>
      </c>
      <c r="E2032">
        <v>2</v>
      </c>
      <c r="F2032">
        <v>0</v>
      </c>
      <c r="G2032">
        <v>0</v>
      </c>
    </row>
    <row r="2033" spans="1:7" x14ac:dyDescent="0.25">
      <c r="A2033" t="s">
        <v>157</v>
      </c>
      <c r="B2033" t="s">
        <v>5</v>
      </c>
      <c r="C2033">
        <v>9</v>
      </c>
      <c r="D2033">
        <v>9</v>
      </c>
      <c r="E2033">
        <v>9</v>
      </c>
      <c r="F2033">
        <v>0</v>
      </c>
      <c r="G2033">
        <v>0</v>
      </c>
    </row>
    <row r="2034" spans="1:7" x14ac:dyDescent="0.25">
      <c r="A2034" t="s">
        <v>157</v>
      </c>
      <c r="B2034" t="s">
        <v>17</v>
      </c>
      <c r="C2034">
        <v>2</v>
      </c>
      <c r="D2034">
        <v>2</v>
      </c>
      <c r="E2034">
        <v>2</v>
      </c>
      <c r="F2034">
        <v>0</v>
      </c>
      <c r="G2034">
        <v>0</v>
      </c>
    </row>
    <row r="2035" spans="1:7" x14ac:dyDescent="0.25">
      <c r="A2035" s="5" t="s">
        <v>144</v>
      </c>
      <c r="B2035" s="5" t="s">
        <v>9</v>
      </c>
      <c r="C2035" s="5">
        <v>24</v>
      </c>
      <c r="D2035" s="5">
        <v>21</v>
      </c>
      <c r="E2035" s="5">
        <v>17</v>
      </c>
      <c r="F2035" s="5">
        <v>4</v>
      </c>
      <c r="G2035" s="5">
        <v>1</v>
      </c>
    </row>
    <row r="2036" spans="1:7" x14ac:dyDescent="0.25">
      <c r="A2036" t="s">
        <v>144</v>
      </c>
      <c r="B2036" t="s">
        <v>10</v>
      </c>
      <c r="C2036">
        <v>28</v>
      </c>
      <c r="D2036">
        <v>25</v>
      </c>
      <c r="E2036">
        <v>13</v>
      </c>
      <c r="F2036">
        <v>12</v>
      </c>
      <c r="G2036">
        <v>0</v>
      </c>
    </row>
    <row r="2037" spans="1:7" x14ac:dyDescent="0.25">
      <c r="A2037" t="s">
        <v>144</v>
      </c>
      <c r="B2037" t="s">
        <v>5</v>
      </c>
      <c r="C2037">
        <v>90</v>
      </c>
      <c r="D2037">
        <v>75</v>
      </c>
      <c r="E2037">
        <v>59</v>
      </c>
      <c r="F2037">
        <v>16</v>
      </c>
      <c r="G2037">
        <v>2</v>
      </c>
    </row>
    <row r="2038" spans="1:7" x14ac:dyDescent="0.25">
      <c r="A2038" t="s">
        <v>144</v>
      </c>
      <c r="B2038" t="s">
        <v>2</v>
      </c>
      <c r="C2038">
        <v>11</v>
      </c>
      <c r="D2038">
        <v>11</v>
      </c>
      <c r="E2038">
        <v>8</v>
      </c>
      <c r="F2038">
        <v>3</v>
      </c>
      <c r="G2038">
        <v>0</v>
      </c>
    </row>
    <row r="2039" spans="1:7" x14ac:dyDescent="0.25">
      <c r="A2039" t="s">
        <v>144</v>
      </c>
      <c r="B2039" t="s">
        <v>8</v>
      </c>
      <c r="C2039">
        <v>53</v>
      </c>
      <c r="D2039">
        <v>51</v>
      </c>
      <c r="E2039">
        <v>41</v>
      </c>
      <c r="F2039">
        <v>10</v>
      </c>
      <c r="G2039">
        <v>0</v>
      </c>
    </row>
    <row r="2040" spans="1:7" x14ac:dyDescent="0.25">
      <c r="A2040" t="s">
        <v>144</v>
      </c>
      <c r="B2040" t="s">
        <v>6</v>
      </c>
      <c r="C2040">
        <v>171</v>
      </c>
      <c r="D2040">
        <v>142</v>
      </c>
      <c r="E2040">
        <v>66</v>
      </c>
      <c r="F2040">
        <v>76</v>
      </c>
      <c r="G2040">
        <v>1</v>
      </c>
    </row>
    <row r="2041" spans="1:7" x14ac:dyDescent="0.25">
      <c r="A2041" t="s">
        <v>144</v>
      </c>
      <c r="B2041" t="s">
        <v>16</v>
      </c>
      <c r="C2041">
        <v>66</v>
      </c>
      <c r="D2041">
        <v>51</v>
      </c>
      <c r="E2041">
        <v>42</v>
      </c>
      <c r="F2041">
        <v>9</v>
      </c>
      <c r="G2041">
        <v>2</v>
      </c>
    </row>
    <row r="2042" spans="1:7" x14ac:dyDescent="0.25">
      <c r="A2042" s="5" t="s">
        <v>144</v>
      </c>
      <c r="B2042" s="5" t="s">
        <v>15</v>
      </c>
      <c r="C2042" s="5">
        <v>40</v>
      </c>
      <c r="D2042" s="5">
        <v>16</v>
      </c>
      <c r="E2042" s="5">
        <v>11</v>
      </c>
      <c r="F2042" s="5">
        <v>5</v>
      </c>
      <c r="G2042" s="5">
        <v>0</v>
      </c>
    </row>
    <row r="2043" spans="1:7" x14ac:dyDescent="0.25">
      <c r="A2043" t="s">
        <v>144</v>
      </c>
      <c r="B2043" t="s">
        <v>11</v>
      </c>
      <c r="C2043">
        <v>5</v>
      </c>
      <c r="D2043">
        <v>5</v>
      </c>
      <c r="E2043">
        <v>5</v>
      </c>
      <c r="F2043">
        <v>0</v>
      </c>
      <c r="G2043">
        <v>0</v>
      </c>
    </row>
    <row r="2044" spans="1:7" x14ac:dyDescent="0.25">
      <c r="A2044" s="5" t="s">
        <v>144</v>
      </c>
      <c r="B2044" s="5" t="s">
        <v>17</v>
      </c>
      <c r="C2044" s="5">
        <v>39</v>
      </c>
      <c r="D2044" s="5">
        <v>37</v>
      </c>
      <c r="E2044" s="5">
        <v>34</v>
      </c>
      <c r="F2044" s="5">
        <v>3</v>
      </c>
      <c r="G2044" s="5">
        <v>0</v>
      </c>
    </row>
    <row r="2045" spans="1:7" x14ac:dyDescent="0.25">
      <c r="A2045" t="s">
        <v>144</v>
      </c>
      <c r="B2045" t="s">
        <v>14</v>
      </c>
      <c r="C2045">
        <v>100</v>
      </c>
      <c r="D2045">
        <v>98</v>
      </c>
      <c r="E2045">
        <v>97</v>
      </c>
      <c r="F2045">
        <v>1</v>
      </c>
      <c r="G2045">
        <v>0</v>
      </c>
    </row>
    <row r="2046" spans="1:7" x14ac:dyDescent="0.25">
      <c r="A2046" t="s">
        <v>144</v>
      </c>
      <c r="B2046" t="s">
        <v>184</v>
      </c>
      <c r="C2046">
        <v>35</v>
      </c>
      <c r="D2046">
        <v>31</v>
      </c>
      <c r="E2046">
        <v>31</v>
      </c>
      <c r="F2046">
        <v>0</v>
      </c>
      <c r="G2046">
        <v>0</v>
      </c>
    </row>
    <row r="2047" spans="1:7" x14ac:dyDescent="0.25">
      <c r="A2047" t="s">
        <v>144</v>
      </c>
      <c r="B2047" t="s">
        <v>18</v>
      </c>
      <c r="C2047">
        <v>119</v>
      </c>
      <c r="D2047">
        <v>104</v>
      </c>
      <c r="E2047">
        <v>95</v>
      </c>
      <c r="F2047">
        <v>9</v>
      </c>
      <c r="G2047">
        <v>1</v>
      </c>
    </row>
    <row r="2048" spans="1:7" x14ac:dyDescent="0.25">
      <c r="A2048" t="s">
        <v>187</v>
      </c>
      <c r="B2048" t="s">
        <v>5</v>
      </c>
      <c r="C2048">
        <v>6</v>
      </c>
      <c r="D2048">
        <v>6</v>
      </c>
      <c r="E2048">
        <v>4</v>
      </c>
      <c r="F2048">
        <v>2</v>
      </c>
      <c r="G2048">
        <v>0</v>
      </c>
    </row>
    <row r="2049" spans="1:7" x14ac:dyDescent="0.25">
      <c r="A2049" t="s">
        <v>187</v>
      </c>
      <c r="B2049" t="s">
        <v>8</v>
      </c>
      <c r="C2049">
        <v>16</v>
      </c>
      <c r="D2049">
        <v>16</v>
      </c>
      <c r="E2049">
        <v>12</v>
      </c>
      <c r="F2049">
        <v>4</v>
      </c>
      <c r="G2049">
        <v>0</v>
      </c>
    </row>
    <row r="2050" spans="1:7" x14ac:dyDescent="0.25">
      <c r="A2050" t="s">
        <v>187</v>
      </c>
      <c r="B2050" t="s">
        <v>6</v>
      </c>
      <c r="C2050">
        <v>11</v>
      </c>
      <c r="D2050">
        <v>10</v>
      </c>
      <c r="E2050">
        <v>9</v>
      </c>
      <c r="F2050">
        <v>1</v>
      </c>
      <c r="G2050">
        <v>0</v>
      </c>
    </row>
    <row r="2051" spans="1:7" x14ac:dyDescent="0.25">
      <c r="A2051" t="s">
        <v>187</v>
      </c>
      <c r="B2051" t="s">
        <v>13</v>
      </c>
      <c r="C2051">
        <v>1</v>
      </c>
      <c r="D2051">
        <v>1</v>
      </c>
      <c r="E2051">
        <v>1</v>
      </c>
      <c r="F2051">
        <v>0</v>
      </c>
      <c r="G2051">
        <v>0</v>
      </c>
    </row>
    <row r="2052" spans="1:7" x14ac:dyDescent="0.25">
      <c r="A2052" s="5" t="s">
        <v>187</v>
      </c>
      <c r="B2052" s="5" t="s">
        <v>14</v>
      </c>
      <c r="C2052" s="5">
        <v>1</v>
      </c>
      <c r="D2052" s="5">
        <v>1</v>
      </c>
      <c r="E2052" s="5">
        <v>1</v>
      </c>
      <c r="F2052" s="5">
        <v>0</v>
      </c>
      <c r="G2052" s="5">
        <v>0</v>
      </c>
    </row>
    <row r="2053" spans="1:7" x14ac:dyDescent="0.25">
      <c r="A2053" t="s">
        <v>187</v>
      </c>
      <c r="B2053" t="s">
        <v>16</v>
      </c>
      <c r="C2053">
        <v>4</v>
      </c>
      <c r="D2053">
        <v>4</v>
      </c>
      <c r="E2053">
        <v>3</v>
      </c>
      <c r="F2053">
        <v>1</v>
      </c>
      <c r="G2053">
        <v>0</v>
      </c>
    </row>
    <row r="2054" spans="1:7" x14ac:dyDescent="0.25">
      <c r="A2054" t="s">
        <v>187</v>
      </c>
      <c r="B2054" t="s">
        <v>10</v>
      </c>
      <c r="C2054">
        <v>2</v>
      </c>
      <c r="D2054">
        <v>2</v>
      </c>
      <c r="E2054">
        <v>1</v>
      </c>
      <c r="F2054">
        <v>1</v>
      </c>
      <c r="G2054">
        <v>0</v>
      </c>
    </row>
    <row r="2055" spans="1:7" x14ac:dyDescent="0.25">
      <c r="A2055" t="s">
        <v>187</v>
      </c>
      <c r="B2055" t="s">
        <v>18</v>
      </c>
      <c r="C2055">
        <v>17</v>
      </c>
      <c r="D2055">
        <v>17</v>
      </c>
      <c r="E2055">
        <v>15</v>
      </c>
      <c r="F2055">
        <v>2</v>
      </c>
      <c r="G2055">
        <v>0</v>
      </c>
    </row>
    <row r="2056" spans="1:7" x14ac:dyDescent="0.25">
      <c r="A2056" t="s">
        <v>187</v>
      </c>
      <c r="B2056" t="s">
        <v>9</v>
      </c>
      <c r="C2056">
        <v>5</v>
      </c>
      <c r="D2056">
        <v>5</v>
      </c>
      <c r="E2056">
        <v>5</v>
      </c>
      <c r="F2056">
        <v>0</v>
      </c>
      <c r="G2056">
        <v>0</v>
      </c>
    </row>
    <row r="2057" spans="1:7" x14ac:dyDescent="0.25">
      <c r="A2057" t="s">
        <v>187</v>
      </c>
      <c r="B2057" t="s">
        <v>17</v>
      </c>
      <c r="C2057">
        <v>2</v>
      </c>
      <c r="D2057">
        <v>2</v>
      </c>
      <c r="E2057">
        <v>2</v>
      </c>
      <c r="F2057">
        <v>0</v>
      </c>
      <c r="G2057">
        <v>0</v>
      </c>
    </row>
    <row r="2058" spans="1:7" x14ac:dyDescent="0.25">
      <c r="A2058" t="s">
        <v>187</v>
      </c>
      <c r="B2058" t="s">
        <v>184</v>
      </c>
      <c r="C2058">
        <v>6</v>
      </c>
      <c r="D2058">
        <v>4</v>
      </c>
      <c r="E2058">
        <v>4</v>
      </c>
      <c r="F2058">
        <v>0</v>
      </c>
      <c r="G2058">
        <v>0</v>
      </c>
    </row>
    <row r="2059" spans="1:7" x14ac:dyDescent="0.25">
      <c r="A2059" t="s">
        <v>77</v>
      </c>
      <c r="B2059" t="s">
        <v>5</v>
      </c>
      <c r="C2059">
        <v>20</v>
      </c>
      <c r="D2059">
        <v>20</v>
      </c>
      <c r="E2059">
        <v>16</v>
      </c>
      <c r="F2059">
        <v>4</v>
      </c>
      <c r="G2059">
        <v>0</v>
      </c>
    </row>
    <row r="2060" spans="1:7" x14ac:dyDescent="0.25">
      <c r="A2060" t="s">
        <v>77</v>
      </c>
      <c r="B2060" t="s">
        <v>4</v>
      </c>
      <c r="C2060">
        <v>1</v>
      </c>
      <c r="D2060">
        <v>0</v>
      </c>
      <c r="E2060">
        <v>0</v>
      </c>
      <c r="F2060">
        <v>0</v>
      </c>
      <c r="G2060">
        <v>0</v>
      </c>
    </row>
    <row r="2061" spans="1:7" x14ac:dyDescent="0.25">
      <c r="A2061" t="s">
        <v>77</v>
      </c>
      <c r="B2061" t="s">
        <v>10</v>
      </c>
      <c r="C2061">
        <v>4</v>
      </c>
      <c r="D2061">
        <v>3</v>
      </c>
      <c r="E2061">
        <v>3</v>
      </c>
      <c r="F2061">
        <v>0</v>
      </c>
      <c r="G2061">
        <v>0</v>
      </c>
    </row>
    <row r="2062" spans="1:7" x14ac:dyDescent="0.25">
      <c r="A2062" t="s">
        <v>77</v>
      </c>
      <c r="B2062" t="s">
        <v>6</v>
      </c>
      <c r="C2062">
        <v>26</v>
      </c>
      <c r="D2062">
        <v>23</v>
      </c>
      <c r="E2062">
        <v>15</v>
      </c>
      <c r="F2062">
        <v>8</v>
      </c>
      <c r="G2062">
        <v>0</v>
      </c>
    </row>
    <row r="2063" spans="1:7" x14ac:dyDescent="0.25">
      <c r="A2063" t="s">
        <v>77</v>
      </c>
      <c r="B2063" t="s">
        <v>8</v>
      </c>
      <c r="C2063">
        <v>31</v>
      </c>
      <c r="D2063">
        <v>30</v>
      </c>
      <c r="E2063">
        <v>26</v>
      </c>
      <c r="F2063">
        <v>4</v>
      </c>
      <c r="G2063">
        <v>0</v>
      </c>
    </row>
    <row r="2064" spans="1:7" x14ac:dyDescent="0.25">
      <c r="A2064" t="s">
        <v>77</v>
      </c>
      <c r="B2064" t="s">
        <v>14</v>
      </c>
      <c r="C2064">
        <v>12</v>
      </c>
      <c r="D2064">
        <v>12</v>
      </c>
      <c r="E2064">
        <v>9</v>
      </c>
      <c r="F2064">
        <v>3</v>
      </c>
      <c r="G2064">
        <v>0</v>
      </c>
    </row>
    <row r="2065" spans="1:16384" x14ac:dyDescent="0.25">
      <c r="A2065" t="s">
        <v>77</v>
      </c>
      <c r="B2065" t="s">
        <v>9</v>
      </c>
      <c r="C2065">
        <v>29</v>
      </c>
      <c r="D2065">
        <v>28</v>
      </c>
      <c r="E2065">
        <v>23</v>
      </c>
      <c r="F2065">
        <v>5</v>
      </c>
      <c r="G2065">
        <v>0</v>
      </c>
    </row>
    <row r="2066" spans="1:16384" x14ac:dyDescent="0.25">
      <c r="A2066" s="5" t="s">
        <v>77</v>
      </c>
      <c r="B2066" s="5" t="s">
        <v>13</v>
      </c>
      <c r="C2066" s="5">
        <v>1</v>
      </c>
      <c r="D2066" s="5">
        <v>1</v>
      </c>
      <c r="E2066" s="5">
        <v>1</v>
      </c>
      <c r="F2066" s="5">
        <v>0</v>
      </c>
      <c r="G2066" s="5">
        <v>0</v>
      </c>
    </row>
    <row r="2067" spans="1:16384" x14ac:dyDescent="0.25">
      <c r="A2067" t="s">
        <v>77</v>
      </c>
      <c r="B2067" t="s">
        <v>16</v>
      </c>
      <c r="C2067">
        <v>9</v>
      </c>
      <c r="D2067">
        <v>8</v>
      </c>
      <c r="E2067">
        <v>7</v>
      </c>
      <c r="F2067">
        <v>1</v>
      </c>
      <c r="G2067">
        <v>0</v>
      </c>
    </row>
    <row r="2068" spans="1:16384" x14ac:dyDescent="0.25">
      <c r="A2068" t="s">
        <v>77</v>
      </c>
      <c r="B2068" t="s">
        <v>15</v>
      </c>
      <c r="C2068">
        <v>12</v>
      </c>
      <c r="D2068">
        <v>12</v>
      </c>
      <c r="E2068">
        <v>12</v>
      </c>
      <c r="F2068">
        <v>0</v>
      </c>
      <c r="G2068">
        <v>0</v>
      </c>
    </row>
    <row r="2069" spans="1:16384" x14ac:dyDescent="0.25">
      <c r="A2069" t="s">
        <v>77</v>
      </c>
      <c r="B2069" t="s">
        <v>2</v>
      </c>
      <c r="C2069">
        <v>2</v>
      </c>
      <c r="D2069">
        <v>0</v>
      </c>
      <c r="E2069">
        <v>0</v>
      </c>
      <c r="F2069">
        <v>0</v>
      </c>
      <c r="G2069">
        <v>0</v>
      </c>
    </row>
    <row r="2070" spans="1:16384" x14ac:dyDescent="0.25">
      <c r="A2070" s="5" t="s">
        <v>77</v>
      </c>
      <c r="B2070" s="5" t="s">
        <v>184</v>
      </c>
      <c r="C2070" s="5">
        <v>28</v>
      </c>
      <c r="D2070" s="5">
        <v>26</v>
      </c>
      <c r="E2070" s="5">
        <v>25</v>
      </c>
      <c r="F2070" s="5">
        <v>1</v>
      </c>
      <c r="G2070" s="5">
        <v>0</v>
      </c>
    </row>
    <row r="2071" spans="1:16384" x14ac:dyDescent="0.25">
      <c r="A2071" s="5" t="s">
        <v>77</v>
      </c>
      <c r="B2071" s="5" t="s">
        <v>18</v>
      </c>
      <c r="C2071" s="5">
        <v>38</v>
      </c>
      <c r="D2071" s="5">
        <v>35</v>
      </c>
      <c r="E2071" s="5">
        <v>32</v>
      </c>
      <c r="F2071" s="5">
        <v>3</v>
      </c>
      <c r="G2071" s="5">
        <v>0</v>
      </c>
    </row>
    <row r="2072" spans="1:16384" x14ac:dyDescent="0.25">
      <c r="A2072" t="s">
        <v>77</v>
      </c>
      <c r="B2072" t="s">
        <v>17</v>
      </c>
      <c r="C2072">
        <v>2</v>
      </c>
      <c r="D2072">
        <v>2</v>
      </c>
      <c r="E2072">
        <v>2</v>
      </c>
      <c r="F2072">
        <v>0</v>
      </c>
      <c r="G2072">
        <v>0</v>
      </c>
    </row>
    <row r="2080" spans="1:16384" x14ac:dyDescent="0.25">
      <c r="A2080" s="6" t="s">
        <v>20</v>
      </c>
      <c r="B2080" s="6" t="s">
        <v>257</v>
      </c>
      <c r="C2080" s="6" t="s">
        <v>21</v>
      </c>
      <c r="D2080" s="6" t="s">
        <v>22</v>
      </c>
      <c r="E2080" s="6" t="s">
        <v>23</v>
      </c>
      <c r="F2080" s="6" t="s">
        <v>24</v>
      </c>
      <c r="G2080" s="6" t="s">
        <v>25</v>
      </c>
      <c r="H2080" s="6"/>
      <c r="I2080" s="6"/>
      <c r="J2080" s="6"/>
      <c r="K2080" s="6"/>
      <c r="L2080" s="6"/>
      <c r="M2080" s="6"/>
      <c r="N2080" s="6"/>
      <c r="O2080" s="6"/>
      <c r="P2080" s="6"/>
      <c r="Q2080" s="6"/>
      <c r="R2080" s="6"/>
      <c r="S2080" s="6"/>
      <c r="T2080" s="6"/>
      <c r="U2080" s="6"/>
      <c r="V2080" s="6"/>
      <c r="W2080" s="6"/>
      <c r="X2080" s="6"/>
      <c r="Y2080" s="6"/>
      <c r="Z2080" s="6"/>
      <c r="AA2080" s="6"/>
      <c r="AB2080" s="6"/>
      <c r="AC2080" s="6"/>
      <c r="AD2080" s="6"/>
      <c r="AE2080" s="6"/>
      <c r="AF2080" s="6"/>
      <c r="AG2080" s="6"/>
      <c r="AH2080" s="6"/>
      <c r="AI2080" s="6"/>
      <c r="AJ2080" s="6"/>
      <c r="AK2080" s="6"/>
      <c r="AL2080" s="6"/>
      <c r="AM2080" s="6"/>
      <c r="AN2080" s="6"/>
      <c r="AO2080" s="6"/>
      <c r="AP2080" s="6"/>
      <c r="AQ2080" s="6"/>
      <c r="AR2080" s="6"/>
      <c r="AS2080" s="6"/>
      <c r="AT2080" s="6"/>
      <c r="AU2080" s="6"/>
      <c r="AV2080" s="6"/>
      <c r="AW2080" s="6"/>
      <c r="AX2080" s="6"/>
      <c r="AY2080" s="6"/>
      <c r="AZ2080" s="6"/>
      <c r="BA2080" s="6"/>
      <c r="BB2080" s="6"/>
      <c r="BC2080" s="6"/>
      <c r="BD2080" s="6"/>
      <c r="BE2080" s="6"/>
      <c r="BF2080" s="6"/>
      <c r="BG2080" s="6"/>
      <c r="BH2080" s="6"/>
      <c r="BI2080" s="6"/>
      <c r="BJ2080" s="6"/>
      <c r="BK2080" s="6"/>
      <c r="BL2080" s="6"/>
      <c r="BM2080" s="6"/>
      <c r="BN2080" s="6"/>
      <c r="BO2080" s="6"/>
      <c r="BP2080" s="6"/>
      <c r="BQ2080" s="6"/>
      <c r="BR2080" s="6"/>
      <c r="BS2080" s="6"/>
      <c r="BT2080" s="6"/>
      <c r="BU2080" s="6"/>
      <c r="BV2080" s="6"/>
      <c r="BW2080" s="6"/>
      <c r="BX2080" s="6"/>
      <c r="BY2080" s="6"/>
      <c r="BZ2080" s="6"/>
      <c r="CA2080" s="6"/>
      <c r="CB2080" s="6"/>
      <c r="CC2080" s="6"/>
      <c r="CD2080" s="6"/>
      <c r="CE2080" s="6"/>
      <c r="CF2080" s="6"/>
      <c r="CG2080" s="6"/>
      <c r="CH2080" s="6"/>
      <c r="CI2080" s="6"/>
      <c r="CJ2080" s="6"/>
      <c r="CK2080" s="6"/>
      <c r="CL2080" s="6"/>
      <c r="CM2080" s="6"/>
      <c r="CN2080" s="6"/>
      <c r="CO2080" s="6"/>
      <c r="CP2080" s="6"/>
      <c r="CQ2080" s="6"/>
      <c r="CR2080" s="6"/>
      <c r="CS2080" s="6"/>
      <c r="CT2080" s="6"/>
      <c r="CU2080" s="6"/>
      <c r="CV2080" s="6"/>
      <c r="CW2080" s="6"/>
      <c r="CX2080" s="6"/>
      <c r="CY2080" s="6"/>
      <c r="CZ2080" s="6"/>
      <c r="DA2080" s="6"/>
      <c r="DB2080" s="6"/>
      <c r="DC2080" s="6"/>
      <c r="DD2080" s="6"/>
      <c r="DE2080" s="6"/>
      <c r="DF2080" s="6"/>
      <c r="DG2080" s="6"/>
      <c r="DH2080" s="6"/>
      <c r="DI2080" s="6"/>
      <c r="DJ2080" s="6"/>
      <c r="DK2080" s="6"/>
      <c r="DL2080" s="6"/>
      <c r="DM2080" s="6"/>
      <c r="DN2080" s="6"/>
      <c r="DO2080" s="6"/>
      <c r="DP2080" s="6"/>
      <c r="DQ2080" s="6"/>
      <c r="DR2080" s="6"/>
      <c r="DS2080" s="6"/>
      <c r="DT2080" s="6"/>
      <c r="DU2080" s="6"/>
      <c r="DV2080" s="6"/>
      <c r="DW2080" s="6"/>
      <c r="DX2080" s="6"/>
      <c r="DY2080" s="6"/>
      <c r="DZ2080" s="6"/>
      <c r="EA2080" s="6"/>
      <c r="EB2080" s="6"/>
      <c r="EC2080" s="6"/>
      <c r="ED2080" s="6"/>
      <c r="EE2080" s="6"/>
      <c r="EF2080" s="6"/>
      <c r="EG2080" s="6"/>
      <c r="EH2080" s="6"/>
      <c r="EI2080" s="6"/>
      <c r="EJ2080" s="6"/>
      <c r="EK2080" s="6"/>
      <c r="EL2080" s="6"/>
      <c r="EM2080" s="6"/>
      <c r="EN2080" s="6"/>
      <c r="EO2080" s="6"/>
      <c r="EP2080" s="6"/>
      <c r="EQ2080" s="6"/>
      <c r="ER2080" s="6"/>
      <c r="ES2080" s="6"/>
      <c r="ET2080" s="6"/>
      <c r="EU2080" s="6"/>
      <c r="EV2080" s="6"/>
      <c r="EW2080" s="6"/>
      <c r="EX2080" s="6"/>
      <c r="EY2080" s="6"/>
      <c r="EZ2080" s="6"/>
      <c r="FA2080" s="6"/>
      <c r="FB2080" s="6"/>
      <c r="FC2080" s="6"/>
      <c r="FD2080" s="6"/>
      <c r="FE2080" s="6"/>
      <c r="FF2080" s="6"/>
      <c r="FG2080" s="6"/>
      <c r="FH2080" s="6"/>
      <c r="FI2080" s="6"/>
      <c r="FJ2080" s="6"/>
      <c r="FK2080" s="6"/>
      <c r="FL2080" s="6"/>
      <c r="FM2080" s="6"/>
      <c r="FN2080" s="6"/>
      <c r="FO2080" s="6"/>
      <c r="FP2080" s="6"/>
      <c r="FQ2080" s="6"/>
      <c r="FR2080" s="6"/>
      <c r="FS2080" s="6"/>
      <c r="FT2080" s="6"/>
      <c r="FU2080" s="6"/>
      <c r="FV2080" s="6"/>
      <c r="FW2080" s="6"/>
      <c r="FX2080" s="6"/>
      <c r="FY2080" s="6"/>
      <c r="FZ2080" s="6"/>
      <c r="GA2080" s="6"/>
      <c r="GB2080" s="6"/>
      <c r="GC2080" s="6"/>
      <c r="GD2080" s="6"/>
      <c r="GE2080" s="6"/>
      <c r="GF2080" s="6"/>
      <c r="GG2080" s="6"/>
      <c r="GH2080" s="6"/>
      <c r="GI2080" s="6"/>
      <c r="GJ2080" s="6"/>
      <c r="GK2080" s="6"/>
      <c r="GL2080" s="6"/>
      <c r="GM2080" s="6"/>
      <c r="GN2080" s="6"/>
      <c r="GO2080" s="6"/>
      <c r="GP2080" s="6"/>
      <c r="GQ2080" s="6"/>
      <c r="GR2080" s="6"/>
      <c r="GS2080" s="6"/>
      <c r="GT2080" s="6"/>
      <c r="GU2080" s="6"/>
      <c r="GV2080" s="6"/>
      <c r="GW2080" s="6"/>
      <c r="GX2080" s="6"/>
      <c r="GY2080" s="6"/>
      <c r="GZ2080" s="6"/>
      <c r="HA2080" s="6"/>
      <c r="HB2080" s="6"/>
      <c r="HC2080" s="6"/>
      <c r="HD2080" s="6"/>
      <c r="HE2080" s="6"/>
      <c r="HF2080" s="6"/>
      <c r="HG2080" s="6"/>
      <c r="HH2080" s="6"/>
      <c r="HI2080" s="6"/>
      <c r="HJ2080" s="6"/>
      <c r="HK2080" s="6"/>
      <c r="HL2080" s="6"/>
      <c r="HM2080" s="6"/>
      <c r="HN2080" s="6"/>
      <c r="HO2080" s="6"/>
      <c r="HP2080" s="6"/>
      <c r="HQ2080" s="6"/>
      <c r="HR2080" s="6"/>
      <c r="HS2080" s="6"/>
      <c r="HT2080" s="6"/>
      <c r="HU2080" s="6"/>
      <c r="HV2080" s="6"/>
      <c r="HW2080" s="6"/>
      <c r="HX2080" s="6"/>
      <c r="HY2080" s="6"/>
      <c r="HZ2080" s="6"/>
      <c r="IA2080" s="6"/>
      <c r="IB2080" s="6"/>
      <c r="IC2080" s="6"/>
      <c r="ID2080" s="6"/>
      <c r="IE2080" s="6"/>
      <c r="IF2080" s="6"/>
      <c r="IG2080" s="6"/>
      <c r="IH2080" s="6"/>
      <c r="II2080" s="6"/>
      <c r="IJ2080" s="6"/>
      <c r="IK2080" s="6"/>
      <c r="IL2080" s="6"/>
      <c r="IM2080" s="6"/>
      <c r="IN2080" s="6"/>
      <c r="IO2080" s="6"/>
      <c r="IP2080" s="6"/>
      <c r="IQ2080" s="6"/>
      <c r="IR2080" s="6"/>
      <c r="IS2080" s="6"/>
      <c r="IT2080" s="6"/>
      <c r="IU2080" s="6"/>
      <c r="IV2080" s="6"/>
      <c r="IW2080" s="6"/>
      <c r="IX2080" s="6"/>
      <c r="IY2080" s="6"/>
      <c r="IZ2080" s="6"/>
      <c r="JA2080" s="6"/>
      <c r="JB2080" s="6"/>
      <c r="JC2080" s="6"/>
      <c r="JD2080" s="6"/>
      <c r="JE2080" s="6"/>
      <c r="JF2080" s="6"/>
      <c r="JG2080" s="6"/>
      <c r="JH2080" s="6"/>
      <c r="JI2080" s="6"/>
      <c r="JJ2080" s="6"/>
      <c r="JK2080" s="6"/>
      <c r="JL2080" s="6"/>
      <c r="JM2080" s="6"/>
      <c r="JN2080" s="6"/>
      <c r="JO2080" s="6"/>
      <c r="JP2080" s="6"/>
      <c r="JQ2080" s="6"/>
      <c r="JR2080" s="6"/>
      <c r="JS2080" s="6"/>
      <c r="JT2080" s="6"/>
      <c r="JU2080" s="6"/>
      <c r="JV2080" s="6"/>
      <c r="JW2080" s="6"/>
      <c r="JX2080" s="6"/>
      <c r="JY2080" s="6"/>
      <c r="JZ2080" s="6"/>
      <c r="KA2080" s="6"/>
      <c r="KB2080" s="6"/>
      <c r="KC2080" s="6"/>
      <c r="KD2080" s="6"/>
      <c r="KE2080" s="6"/>
      <c r="KF2080" s="6"/>
      <c r="KG2080" s="6"/>
      <c r="KH2080" s="6"/>
      <c r="KI2080" s="6"/>
      <c r="KJ2080" s="6"/>
      <c r="KK2080" s="6"/>
      <c r="KL2080" s="6"/>
      <c r="KM2080" s="6"/>
      <c r="KN2080" s="6"/>
      <c r="KO2080" s="6"/>
      <c r="KP2080" s="6"/>
      <c r="KQ2080" s="6"/>
      <c r="KR2080" s="6"/>
      <c r="KS2080" s="6"/>
      <c r="KT2080" s="6"/>
      <c r="KU2080" s="6"/>
      <c r="KV2080" s="6"/>
      <c r="KW2080" s="6"/>
      <c r="KX2080" s="6"/>
      <c r="KY2080" s="6"/>
      <c r="KZ2080" s="6"/>
      <c r="LA2080" s="6"/>
      <c r="LB2080" s="6"/>
      <c r="LC2080" s="6"/>
      <c r="LD2080" s="6"/>
      <c r="LE2080" s="6"/>
      <c r="LF2080" s="6"/>
      <c r="LG2080" s="6"/>
      <c r="LH2080" s="6"/>
      <c r="LI2080" s="6"/>
      <c r="LJ2080" s="6"/>
      <c r="LK2080" s="6"/>
      <c r="LL2080" s="6"/>
      <c r="LM2080" s="6"/>
      <c r="LN2080" s="6"/>
      <c r="LO2080" s="6"/>
      <c r="LP2080" s="6"/>
      <c r="LQ2080" s="6"/>
      <c r="LR2080" s="6"/>
      <c r="LS2080" s="6"/>
      <c r="LT2080" s="6"/>
      <c r="LU2080" s="6"/>
      <c r="LV2080" s="6"/>
      <c r="LW2080" s="6"/>
      <c r="LX2080" s="6"/>
      <c r="LY2080" s="6"/>
      <c r="LZ2080" s="6"/>
      <c r="MA2080" s="6"/>
      <c r="MB2080" s="6"/>
      <c r="MC2080" s="6"/>
      <c r="MD2080" s="6"/>
      <c r="ME2080" s="6"/>
      <c r="MF2080" s="6"/>
      <c r="MG2080" s="6"/>
      <c r="MH2080" s="6"/>
      <c r="MI2080" s="6"/>
      <c r="MJ2080" s="6"/>
      <c r="MK2080" s="6"/>
      <c r="ML2080" s="6"/>
      <c r="MM2080" s="6"/>
      <c r="MN2080" s="6"/>
      <c r="MO2080" s="6"/>
      <c r="MP2080" s="6"/>
      <c r="MQ2080" s="6"/>
      <c r="MR2080" s="6"/>
      <c r="MS2080" s="6"/>
      <c r="MT2080" s="6"/>
      <c r="MU2080" s="6"/>
      <c r="MV2080" s="6"/>
      <c r="MW2080" s="6"/>
      <c r="MX2080" s="6"/>
      <c r="MY2080" s="6"/>
      <c r="MZ2080" s="6"/>
      <c r="NA2080" s="6"/>
      <c r="NB2080" s="6"/>
      <c r="NC2080" s="6"/>
      <c r="ND2080" s="6"/>
      <c r="NE2080" s="6"/>
      <c r="NF2080" s="6"/>
      <c r="NG2080" s="6"/>
      <c r="NH2080" s="6"/>
      <c r="NI2080" s="6"/>
      <c r="NJ2080" s="6"/>
      <c r="NK2080" s="6"/>
      <c r="NL2080" s="6"/>
      <c r="NM2080" s="6"/>
      <c r="NN2080" s="6"/>
      <c r="NO2080" s="6"/>
      <c r="NP2080" s="6"/>
      <c r="NQ2080" s="6"/>
      <c r="NR2080" s="6"/>
      <c r="NS2080" s="6"/>
      <c r="NT2080" s="6"/>
      <c r="NU2080" s="6"/>
      <c r="NV2080" s="6"/>
      <c r="NW2080" s="6"/>
      <c r="NX2080" s="6"/>
      <c r="NY2080" s="6"/>
      <c r="NZ2080" s="6"/>
      <c r="OA2080" s="6"/>
      <c r="OB2080" s="6"/>
      <c r="OC2080" s="6"/>
      <c r="OD2080" s="6"/>
      <c r="OE2080" s="6"/>
      <c r="OF2080" s="6"/>
      <c r="OG2080" s="6"/>
      <c r="OH2080" s="6"/>
      <c r="OI2080" s="6"/>
      <c r="OJ2080" s="6"/>
      <c r="OK2080" s="6"/>
      <c r="OL2080" s="6"/>
      <c r="OM2080" s="6"/>
      <c r="ON2080" s="6"/>
      <c r="OO2080" s="6"/>
      <c r="OP2080" s="6"/>
      <c r="OQ2080" s="6"/>
      <c r="OR2080" s="6"/>
      <c r="OS2080" s="6"/>
      <c r="OT2080" s="6"/>
      <c r="OU2080" s="6"/>
      <c r="OV2080" s="6"/>
      <c r="OW2080" s="6"/>
      <c r="OX2080" s="6"/>
      <c r="OY2080" s="6" t="s">
        <v>25</v>
      </c>
      <c r="OZ2080" s="6"/>
      <c r="PA2080" s="6" t="s">
        <v>20</v>
      </c>
      <c r="PB2080" s="6" t="s">
        <v>0</v>
      </c>
      <c r="PC2080" s="6" t="s">
        <v>21</v>
      </c>
      <c r="PD2080" s="6" t="s">
        <v>22</v>
      </c>
      <c r="PE2080" s="6" t="s">
        <v>23</v>
      </c>
      <c r="PF2080" s="6" t="s">
        <v>24</v>
      </c>
      <c r="PG2080" s="6" t="s">
        <v>25</v>
      </c>
      <c r="PH2080" s="6"/>
      <c r="PI2080" s="6" t="s">
        <v>20</v>
      </c>
      <c r="PJ2080" s="6" t="s">
        <v>0</v>
      </c>
      <c r="PK2080" s="6" t="s">
        <v>21</v>
      </c>
      <c r="PL2080" s="6" t="s">
        <v>22</v>
      </c>
      <c r="PM2080" s="6" t="s">
        <v>23</v>
      </c>
      <c r="PN2080" s="6" t="s">
        <v>24</v>
      </c>
      <c r="PO2080" s="6" t="s">
        <v>25</v>
      </c>
      <c r="PP2080" s="6"/>
      <c r="PQ2080" s="6" t="s">
        <v>20</v>
      </c>
      <c r="PR2080" s="6" t="s">
        <v>0</v>
      </c>
      <c r="PS2080" s="6" t="s">
        <v>21</v>
      </c>
      <c r="PT2080" s="6" t="s">
        <v>22</v>
      </c>
      <c r="PU2080" s="6" t="s">
        <v>23</v>
      </c>
      <c r="PV2080" s="6" t="s">
        <v>24</v>
      </c>
      <c r="PW2080" s="6" t="s">
        <v>25</v>
      </c>
      <c r="PX2080" s="6"/>
      <c r="PY2080" s="6" t="s">
        <v>20</v>
      </c>
      <c r="PZ2080" s="6" t="s">
        <v>0</v>
      </c>
      <c r="QA2080" s="6" t="s">
        <v>21</v>
      </c>
      <c r="QB2080" s="6" t="s">
        <v>22</v>
      </c>
      <c r="QC2080" s="6" t="s">
        <v>23</v>
      </c>
      <c r="QD2080" s="6" t="s">
        <v>24</v>
      </c>
      <c r="QE2080" s="6" t="s">
        <v>25</v>
      </c>
      <c r="QF2080" s="6"/>
      <c r="QG2080" s="6" t="s">
        <v>20</v>
      </c>
      <c r="QH2080" s="6" t="s">
        <v>0</v>
      </c>
      <c r="QI2080" s="6" t="s">
        <v>21</v>
      </c>
      <c r="QJ2080" s="6" t="s">
        <v>22</v>
      </c>
      <c r="QK2080" s="6" t="s">
        <v>23</v>
      </c>
      <c r="QL2080" s="6" t="s">
        <v>24</v>
      </c>
      <c r="QM2080" s="6" t="s">
        <v>25</v>
      </c>
      <c r="QN2080" s="6"/>
      <c r="QO2080" s="6" t="s">
        <v>20</v>
      </c>
      <c r="QP2080" s="6" t="s">
        <v>0</v>
      </c>
      <c r="QQ2080" s="6" t="s">
        <v>21</v>
      </c>
      <c r="QR2080" s="6" t="s">
        <v>22</v>
      </c>
      <c r="QS2080" s="6" t="s">
        <v>23</v>
      </c>
      <c r="QT2080" s="6" t="s">
        <v>24</v>
      </c>
      <c r="QU2080" s="6" t="s">
        <v>25</v>
      </c>
      <c r="QV2080" s="6"/>
      <c r="QW2080" s="6" t="s">
        <v>20</v>
      </c>
      <c r="QX2080" s="6" t="s">
        <v>0</v>
      </c>
      <c r="QY2080" s="6" t="s">
        <v>21</v>
      </c>
      <c r="QZ2080" s="6" t="s">
        <v>22</v>
      </c>
      <c r="RA2080" s="6" t="s">
        <v>23</v>
      </c>
      <c r="RB2080" s="6" t="s">
        <v>24</v>
      </c>
      <c r="RC2080" s="6" t="s">
        <v>25</v>
      </c>
      <c r="RD2080" s="6"/>
      <c r="RE2080" s="6" t="s">
        <v>20</v>
      </c>
      <c r="RF2080" s="6" t="s">
        <v>0</v>
      </c>
      <c r="RG2080" s="6" t="s">
        <v>21</v>
      </c>
      <c r="RH2080" s="6" t="s">
        <v>22</v>
      </c>
      <c r="RI2080" s="6" t="s">
        <v>23</v>
      </c>
      <c r="RJ2080" s="6" t="s">
        <v>24</v>
      </c>
      <c r="RK2080" s="6" t="s">
        <v>25</v>
      </c>
      <c r="RL2080" s="6"/>
      <c r="RM2080" s="6" t="s">
        <v>20</v>
      </c>
      <c r="RN2080" s="6" t="s">
        <v>0</v>
      </c>
      <c r="RO2080" s="6" t="s">
        <v>21</v>
      </c>
      <c r="RP2080" s="6" t="s">
        <v>22</v>
      </c>
      <c r="RQ2080" s="6" t="s">
        <v>23</v>
      </c>
      <c r="RR2080" s="6" t="s">
        <v>24</v>
      </c>
      <c r="RS2080" s="6" t="s">
        <v>25</v>
      </c>
      <c r="RT2080" s="6"/>
      <c r="RU2080" s="6" t="s">
        <v>20</v>
      </c>
      <c r="RV2080" s="6" t="s">
        <v>0</v>
      </c>
      <c r="RW2080" s="6" t="s">
        <v>21</v>
      </c>
      <c r="RX2080" s="6" t="s">
        <v>22</v>
      </c>
      <c r="RY2080" s="6" t="s">
        <v>23</v>
      </c>
      <c r="RZ2080" s="6" t="s">
        <v>24</v>
      </c>
      <c r="SA2080" s="6" t="s">
        <v>25</v>
      </c>
      <c r="SB2080" s="6"/>
      <c r="SC2080" s="6" t="s">
        <v>20</v>
      </c>
      <c r="SD2080" s="6" t="s">
        <v>0</v>
      </c>
      <c r="SE2080" s="6" t="s">
        <v>21</v>
      </c>
      <c r="SF2080" s="6" t="s">
        <v>22</v>
      </c>
      <c r="SG2080" s="6" t="s">
        <v>23</v>
      </c>
      <c r="SH2080" s="6" t="s">
        <v>24</v>
      </c>
      <c r="SI2080" s="6" t="s">
        <v>25</v>
      </c>
      <c r="SJ2080" s="6"/>
      <c r="SK2080" s="6" t="s">
        <v>20</v>
      </c>
      <c r="SL2080" s="6" t="s">
        <v>0</v>
      </c>
      <c r="SM2080" s="6" t="s">
        <v>21</v>
      </c>
      <c r="SN2080" s="6" t="s">
        <v>22</v>
      </c>
      <c r="SO2080" s="6" t="s">
        <v>23</v>
      </c>
      <c r="SP2080" s="6" t="s">
        <v>24</v>
      </c>
      <c r="SQ2080" s="6" t="s">
        <v>25</v>
      </c>
      <c r="SR2080" s="6"/>
      <c r="SS2080" s="6" t="s">
        <v>20</v>
      </c>
      <c r="ST2080" s="6" t="s">
        <v>0</v>
      </c>
      <c r="SU2080" s="6" t="s">
        <v>21</v>
      </c>
      <c r="SV2080" s="6" t="s">
        <v>22</v>
      </c>
      <c r="SW2080" s="6" t="s">
        <v>23</v>
      </c>
      <c r="SX2080" s="6" t="s">
        <v>24</v>
      </c>
      <c r="SY2080" s="6" t="s">
        <v>25</v>
      </c>
      <c r="SZ2080" s="6"/>
      <c r="TA2080" s="6" t="s">
        <v>20</v>
      </c>
      <c r="TB2080" s="6" t="s">
        <v>0</v>
      </c>
      <c r="TC2080" s="6" t="s">
        <v>21</v>
      </c>
      <c r="TD2080" s="6" t="s">
        <v>22</v>
      </c>
      <c r="TE2080" s="6" t="s">
        <v>23</v>
      </c>
      <c r="TF2080" s="6" t="s">
        <v>24</v>
      </c>
      <c r="TG2080" s="6" t="s">
        <v>25</v>
      </c>
      <c r="TH2080" s="6"/>
      <c r="TI2080" s="6" t="s">
        <v>20</v>
      </c>
      <c r="TJ2080" s="6" t="s">
        <v>0</v>
      </c>
      <c r="TK2080" s="6" t="s">
        <v>21</v>
      </c>
      <c r="TL2080" s="6" t="s">
        <v>22</v>
      </c>
      <c r="TM2080" s="6" t="s">
        <v>23</v>
      </c>
      <c r="TN2080" s="6" t="s">
        <v>24</v>
      </c>
      <c r="TO2080" s="6" t="s">
        <v>25</v>
      </c>
      <c r="TP2080" s="6"/>
      <c r="TQ2080" s="6" t="s">
        <v>20</v>
      </c>
      <c r="TR2080" s="6" t="s">
        <v>0</v>
      </c>
      <c r="TS2080" s="6" t="s">
        <v>21</v>
      </c>
      <c r="TT2080" s="6" t="s">
        <v>22</v>
      </c>
      <c r="TU2080" s="6" t="s">
        <v>23</v>
      </c>
      <c r="TV2080" s="6" t="s">
        <v>24</v>
      </c>
      <c r="TW2080" s="6" t="s">
        <v>25</v>
      </c>
      <c r="TX2080" s="6"/>
      <c r="TY2080" s="6" t="s">
        <v>20</v>
      </c>
      <c r="TZ2080" s="6" t="s">
        <v>0</v>
      </c>
      <c r="UA2080" s="6" t="s">
        <v>21</v>
      </c>
      <c r="UB2080" s="6" t="s">
        <v>22</v>
      </c>
      <c r="UC2080" s="6" t="s">
        <v>23</v>
      </c>
      <c r="UD2080" s="6" t="s">
        <v>24</v>
      </c>
      <c r="UE2080" s="6" t="s">
        <v>25</v>
      </c>
      <c r="UF2080" s="6"/>
      <c r="UG2080" s="6" t="s">
        <v>20</v>
      </c>
      <c r="UH2080" s="6" t="s">
        <v>0</v>
      </c>
      <c r="UI2080" s="6" t="s">
        <v>21</v>
      </c>
      <c r="UJ2080" s="6" t="s">
        <v>22</v>
      </c>
      <c r="UK2080" s="6" t="s">
        <v>23</v>
      </c>
      <c r="UL2080" s="6" t="s">
        <v>24</v>
      </c>
      <c r="UM2080" s="6" t="s">
        <v>25</v>
      </c>
      <c r="UN2080" s="6"/>
      <c r="UO2080" s="6" t="s">
        <v>20</v>
      </c>
      <c r="UP2080" s="6" t="s">
        <v>0</v>
      </c>
      <c r="UQ2080" s="6" t="s">
        <v>21</v>
      </c>
      <c r="UR2080" s="6" t="s">
        <v>22</v>
      </c>
      <c r="US2080" s="6" t="s">
        <v>23</v>
      </c>
      <c r="UT2080" s="6" t="s">
        <v>24</v>
      </c>
      <c r="UU2080" s="6" t="s">
        <v>25</v>
      </c>
      <c r="UV2080" s="6"/>
      <c r="UW2080" s="6" t="s">
        <v>20</v>
      </c>
      <c r="UX2080" s="6" t="s">
        <v>0</v>
      </c>
      <c r="UY2080" s="6" t="s">
        <v>21</v>
      </c>
      <c r="UZ2080" s="6" t="s">
        <v>22</v>
      </c>
      <c r="VA2080" s="6" t="s">
        <v>23</v>
      </c>
      <c r="VB2080" s="6" t="s">
        <v>24</v>
      </c>
      <c r="VC2080" s="6" t="s">
        <v>25</v>
      </c>
      <c r="VD2080" s="6"/>
      <c r="VE2080" s="6" t="s">
        <v>20</v>
      </c>
      <c r="VF2080" s="6" t="s">
        <v>0</v>
      </c>
      <c r="VG2080" s="6" t="s">
        <v>21</v>
      </c>
      <c r="VH2080" s="6" t="s">
        <v>22</v>
      </c>
      <c r="VI2080" s="6" t="s">
        <v>23</v>
      </c>
      <c r="VJ2080" s="6" t="s">
        <v>24</v>
      </c>
      <c r="VK2080" s="6" t="s">
        <v>25</v>
      </c>
      <c r="VL2080" s="6"/>
      <c r="VM2080" s="6" t="s">
        <v>20</v>
      </c>
      <c r="VN2080" s="6" t="s">
        <v>0</v>
      </c>
      <c r="VO2080" s="6" t="s">
        <v>21</v>
      </c>
      <c r="VP2080" s="6" t="s">
        <v>22</v>
      </c>
      <c r="VQ2080" s="6" t="s">
        <v>23</v>
      </c>
      <c r="VR2080" s="6" t="s">
        <v>24</v>
      </c>
      <c r="VS2080" s="6" t="s">
        <v>25</v>
      </c>
      <c r="VT2080" s="6"/>
      <c r="VU2080" s="6" t="s">
        <v>20</v>
      </c>
      <c r="VV2080" s="6" t="s">
        <v>0</v>
      </c>
      <c r="VW2080" s="6" t="s">
        <v>21</v>
      </c>
      <c r="VX2080" s="6" t="s">
        <v>22</v>
      </c>
      <c r="VY2080" s="6" t="s">
        <v>23</v>
      </c>
      <c r="VZ2080" s="6" t="s">
        <v>24</v>
      </c>
      <c r="WA2080" s="6" t="s">
        <v>25</v>
      </c>
      <c r="WB2080" s="6"/>
      <c r="WC2080" s="6" t="s">
        <v>20</v>
      </c>
      <c r="WD2080" s="6" t="s">
        <v>0</v>
      </c>
      <c r="WE2080" s="6" t="s">
        <v>21</v>
      </c>
      <c r="WF2080" s="6" t="s">
        <v>22</v>
      </c>
      <c r="WG2080" s="6" t="s">
        <v>23</v>
      </c>
      <c r="WH2080" s="6" t="s">
        <v>24</v>
      </c>
      <c r="WI2080" s="6" t="s">
        <v>25</v>
      </c>
      <c r="WJ2080" s="6"/>
      <c r="WK2080" s="6" t="s">
        <v>20</v>
      </c>
      <c r="WL2080" s="6" t="s">
        <v>0</v>
      </c>
      <c r="WM2080" s="6" t="s">
        <v>21</v>
      </c>
      <c r="WN2080" s="6" t="s">
        <v>22</v>
      </c>
      <c r="WO2080" s="6" t="s">
        <v>23</v>
      </c>
      <c r="WP2080" s="6" t="s">
        <v>24</v>
      </c>
      <c r="WQ2080" s="6" t="s">
        <v>25</v>
      </c>
      <c r="WR2080" s="6"/>
      <c r="WS2080" s="6" t="s">
        <v>20</v>
      </c>
      <c r="WT2080" s="6" t="s">
        <v>0</v>
      </c>
      <c r="WU2080" s="6" t="s">
        <v>21</v>
      </c>
      <c r="WV2080" s="6" t="s">
        <v>22</v>
      </c>
      <c r="WW2080" s="6" t="s">
        <v>23</v>
      </c>
      <c r="WX2080" s="6" t="s">
        <v>24</v>
      </c>
      <c r="WY2080" s="6" t="s">
        <v>25</v>
      </c>
      <c r="WZ2080" s="6"/>
      <c r="XA2080" s="6" t="s">
        <v>20</v>
      </c>
      <c r="XB2080" s="6" t="s">
        <v>0</v>
      </c>
      <c r="XC2080" s="6" t="s">
        <v>21</v>
      </c>
      <c r="XD2080" s="6" t="s">
        <v>22</v>
      </c>
      <c r="XE2080" s="6" t="s">
        <v>23</v>
      </c>
      <c r="XF2080" s="6" t="s">
        <v>24</v>
      </c>
      <c r="XG2080" s="6" t="s">
        <v>25</v>
      </c>
      <c r="XH2080" s="6"/>
      <c r="XI2080" s="6" t="s">
        <v>20</v>
      </c>
      <c r="XJ2080" s="6" t="s">
        <v>0</v>
      </c>
      <c r="XK2080" s="6" t="s">
        <v>21</v>
      </c>
      <c r="XL2080" s="6" t="s">
        <v>22</v>
      </c>
      <c r="XM2080" s="6" t="s">
        <v>23</v>
      </c>
      <c r="XN2080" s="6" t="s">
        <v>24</v>
      </c>
      <c r="XO2080" s="6" t="s">
        <v>25</v>
      </c>
      <c r="XP2080" s="6"/>
      <c r="XQ2080" s="6" t="s">
        <v>20</v>
      </c>
      <c r="XR2080" s="6" t="s">
        <v>0</v>
      </c>
      <c r="XS2080" s="6" t="s">
        <v>21</v>
      </c>
      <c r="XT2080" s="6" t="s">
        <v>22</v>
      </c>
      <c r="XU2080" s="6" t="s">
        <v>23</v>
      </c>
      <c r="XV2080" s="6" t="s">
        <v>24</v>
      </c>
      <c r="XW2080" s="6" t="s">
        <v>25</v>
      </c>
      <c r="XX2080" s="6"/>
      <c r="XY2080" s="6" t="s">
        <v>20</v>
      </c>
      <c r="XZ2080" s="6" t="s">
        <v>0</v>
      </c>
      <c r="YA2080" s="6" t="s">
        <v>21</v>
      </c>
      <c r="YB2080" s="6" t="s">
        <v>22</v>
      </c>
      <c r="YC2080" s="6" t="s">
        <v>23</v>
      </c>
      <c r="YD2080" s="6" t="s">
        <v>24</v>
      </c>
      <c r="YE2080" s="6" t="s">
        <v>25</v>
      </c>
      <c r="YF2080" s="6"/>
      <c r="YG2080" s="6" t="s">
        <v>20</v>
      </c>
      <c r="YH2080" s="6" t="s">
        <v>0</v>
      </c>
      <c r="YI2080" s="6" t="s">
        <v>21</v>
      </c>
      <c r="YJ2080" s="6" t="s">
        <v>22</v>
      </c>
      <c r="YK2080" s="6" t="s">
        <v>23</v>
      </c>
      <c r="YL2080" s="6" t="s">
        <v>24</v>
      </c>
      <c r="YM2080" s="6" t="s">
        <v>25</v>
      </c>
      <c r="YN2080" s="6"/>
      <c r="YO2080" s="6" t="s">
        <v>20</v>
      </c>
      <c r="YP2080" s="6" t="s">
        <v>0</v>
      </c>
      <c r="YQ2080" s="6" t="s">
        <v>21</v>
      </c>
      <c r="YR2080" s="6" t="s">
        <v>22</v>
      </c>
      <c r="YS2080" s="6" t="s">
        <v>23</v>
      </c>
      <c r="YT2080" s="6" t="s">
        <v>24</v>
      </c>
      <c r="YU2080" s="6" t="s">
        <v>25</v>
      </c>
      <c r="YV2080" s="6"/>
      <c r="YW2080" s="6" t="s">
        <v>20</v>
      </c>
      <c r="YX2080" s="6" t="s">
        <v>0</v>
      </c>
      <c r="YY2080" s="6" t="s">
        <v>21</v>
      </c>
      <c r="YZ2080" s="6" t="s">
        <v>22</v>
      </c>
      <c r="ZA2080" s="6" t="s">
        <v>23</v>
      </c>
      <c r="ZB2080" s="6" t="s">
        <v>24</v>
      </c>
      <c r="ZC2080" s="6" t="s">
        <v>25</v>
      </c>
      <c r="ZD2080" s="6"/>
      <c r="ZE2080" s="6" t="s">
        <v>20</v>
      </c>
      <c r="ZF2080" s="6" t="s">
        <v>0</v>
      </c>
      <c r="ZG2080" s="6" t="s">
        <v>21</v>
      </c>
      <c r="ZH2080" s="6" t="s">
        <v>22</v>
      </c>
      <c r="ZI2080" s="6" t="s">
        <v>23</v>
      </c>
      <c r="ZJ2080" s="6" t="s">
        <v>24</v>
      </c>
      <c r="ZK2080" s="6" t="s">
        <v>25</v>
      </c>
      <c r="ZL2080" s="6"/>
      <c r="ZM2080" s="6" t="s">
        <v>20</v>
      </c>
      <c r="ZN2080" s="6" t="s">
        <v>0</v>
      </c>
      <c r="ZO2080" s="6" t="s">
        <v>21</v>
      </c>
      <c r="ZP2080" s="6" t="s">
        <v>22</v>
      </c>
      <c r="ZQ2080" s="6" t="s">
        <v>23</v>
      </c>
      <c r="ZR2080" s="6" t="s">
        <v>24</v>
      </c>
      <c r="ZS2080" s="6" t="s">
        <v>25</v>
      </c>
      <c r="ZT2080" s="6"/>
      <c r="ZU2080" s="6" t="s">
        <v>20</v>
      </c>
      <c r="ZV2080" s="6" t="s">
        <v>0</v>
      </c>
      <c r="ZW2080" s="6" t="s">
        <v>21</v>
      </c>
      <c r="ZX2080" s="6" t="s">
        <v>22</v>
      </c>
      <c r="ZY2080" s="6" t="s">
        <v>23</v>
      </c>
      <c r="ZZ2080" s="6" t="s">
        <v>24</v>
      </c>
      <c r="AAA2080" s="6" t="s">
        <v>25</v>
      </c>
      <c r="AAB2080" s="6"/>
      <c r="AAC2080" s="6" t="s">
        <v>20</v>
      </c>
      <c r="AAD2080" s="6" t="s">
        <v>0</v>
      </c>
      <c r="AAE2080" s="6" t="s">
        <v>21</v>
      </c>
      <c r="AAF2080" s="6" t="s">
        <v>22</v>
      </c>
      <c r="AAG2080" s="6" t="s">
        <v>23</v>
      </c>
      <c r="AAH2080" s="6" t="s">
        <v>24</v>
      </c>
      <c r="AAI2080" s="6" t="s">
        <v>25</v>
      </c>
      <c r="AAJ2080" s="6"/>
      <c r="AAK2080" s="6" t="s">
        <v>20</v>
      </c>
      <c r="AAL2080" s="6" t="s">
        <v>0</v>
      </c>
      <c r="AAM2080" s="6" t="s">
        <v>21</v>
      </c>
      <c r="AAN2080" s="6" t="s">
        <v>22</v>
      </c>
      <c r="AAO2080" s="6" t="s">
        <v>23</v>
      </c>
      <c r="AAP2080" s="6" t="s">
        <v>24</v>
      </c>
      <c r="AAQ2080" s="6" t="s">
        <v>25</v>
      </c>
      <c r="AAR2080" s="6"/>
      <c r="AAS2080" s="6" t="s">
        <v>20</v>
      </c>
      <c r="AAT2080" s="6" t="s">
        <v>0</v>
      </c>
      <c r="AAU2080" s="6" t="s">
        <v>21</v>
      </c>
      <c r="AAV2080" s="6" t="s">
        <v>22</v>
      </c>
      <c r="AAW2080" s="6" t="s">
        <v>23</v>
      </c>
      <c r="AAX2080" s="6" t="s">
        <v>24</v>
      </c>
      <c r="AAY2080" s="6" t="s">
        <v>25</v>
      </c>
      <c r="AAZ2080" s="6"/>
      <c r="ABA2080" s="6" t="s">
        <v>20</v>
      </c>
      <c r="ABB2080" s="6" t="s">
        <v>0</v>
      </c>
      <c r="ABC2080" s="6" t="s">
        <v>21</v>
      </c>
      <c r="ABD2080" s="6" t="s">
        <v>22</v>
      </c>
      <c r="ABE2080" s="6" t="s">
        <v>23</v>
      </c>
      <c r="ABF2080" s="6" t="s">
        <v>24</v>
      </c>
      <c r="ABG2080" s="6" t="s">
        <v>25</v>
      </c>
      <c r="ABH2080" s="6"/>
      <c r="ABI2080" s="6" t="s">
        <v>20</v>
      </c>
      <c r="ABJ2080" s="6" t="s">
        <v>0</v>
      </c>
      <c r="ABK2080" s="6" t="s">
        <v>21</v>
      </c>
      <c r="ABL2080" s="6" t="s">
        <v>22</v>
      </c>
      <c r="ABM2080" s="6" t="s">
        <v>23</v>
      </c>
      <c r="ABN2080" s="6" t="s">
        <v>24</v>
      </c>
      <c r="ABO2080" s="6" t="s">
        <v>25</v>
      </c>
      <c r="ABP2080" s="6"/>
      <c r="ABQ2080" s="6" t="s">
        <v>20</v>
      </c>
      <c r="ABR2080" s="6" t="s">
        <v>0</v>
      </c>
      <c r="ABS2080" s="6" t="s">
        <v>21</v>
      </c>
      <c r="ABT2080" s="6" t="s">
        <v>22</v>
      </c>
      <c r="ABU2080" s="6" t="s">
        <v>23</v>
      </c>
      <c r="ABV2080" s="6" t="s">
        <v>24</v>
      </c>
      <c r="ABW2080" s="6" t="s">
        <v>25</v>
      </c>
      <c r="ABX2080" s="6"/>
      <c r="ABY2080" s="6" t="s">
        <v>20</v>
      </c>
      <c r="ABZ2080" s="6" t="s">
        <v>0</v>
      </c>
      <c r="ACA2080" s="6" t="s">
        <v>21</v>
      </c>
      <c r="ACB2080" s="6" t="s">
        <v>22</v>
      </c>
      <c r="ACC2080" s="6" t="s">
        <v>23</v>
      </c>
      <c r="ACD2080" s="6" t="s">
        <v>24</v>
      </c>
      <c r="ACE2080" s="6" t="s">
        <v>25</v>
      </c>
      <c r="ACF2080" s="6"/>
      <c r="ACG2080" s="6" t="s">
        <v>20</v>
      </c>
      <c r="ACH2080" s="6" t="s">
        <v>0</v>
      </c>
      <c r="ACI2080" s="6" t="s">
        <v>21</v>
      </c>
      <c r="ACJ2080" s="6" t="s">
        <v>22</v>
      </c>
      <c r="ACK2080" s="6" t="s">
        <v>23</v>
      </c>
      <c r="ACL2080" s="6" t="s">
        <v>24</v>
      </c>
      <c r="ACM2080" s="6" t="s">
        <v>25</v>
      </c>
      <c r="ACN2080" s="6"/>
      <c r="ACO2080" s="6" t="s">
        <v>20</v>
      </c>
      <c r="ACP2080" s="6" t="s">
        <v>0</v>
      </c>
      <c r="ACQ2080" s="6" t="s">
        <v>21</v>
      </c>
      <c r="ACR2080" s="6" t="s">
        <v>22</v>
      </c>
      <c r="ACS2080" s="6" t="s">
        <v>23</v>
      </c>
      <c r="ACT2080" s="6" t="s">
        <v>24</v>
      </c>
      <c r="ACU2080" s="6" t="s">
        <v>25</v>
      </c>
      <c r="ACV2080" s="6"/>
      <c r="ACW2080" s="6" t="s">
        <v>20</v>
      </c>
      <c r="ACX2080" s="6" t="s">
        <v>0</v>
      </c>
      <c r="ACY2080" s="6" t="s">
        <v>21</v>
      </c>
      <c r="ACZ2080" s="6" t="s">
        <v>22</v>
      </c>
      <c r="ADA2080" s="6" t="s">
        <v>23</v>
      </c>
      <c r="ADB2080" s="6" t="s">
        <v>24</v>
      </c>
      <c r="ADC2080" s="6" t="s">
        <v>25</v>
      </c>
      <c r="ADD2080" s="6"/>
      <c r="ADE2080" s="6" t="s">
        <v>20</v>
      </c>
      <c r="ADF2080" s="6" t="s">
        <v>0</v>
      </c>
      <c r="ADG2080" s="6" t="s">
        <v>21</v>
      </c>
      <c r="ADH2080" s="6" t="s">
        <v>22</v>
      </c>
      <c r="ADI2080" s="6" t="s">
        <v>23</v>
      </c>
      <c r="ADJ2080" s="6" t="s">
        <v>24</v>
      </c>
      <c r="ADK2080" s="6" t="s">
        <v>25</v>
      </c>
      <c r="ADL2080" s="6"/>
      <c r="ADM2080" s="6" t="s">
        <v>20</v>
      </c>
      <c r="ADN2080" s="6" t="s">
        <v>0</v>
      </c>
      <c r="ADO2080" s="6" t="s">
        <v>21</v>
      </c>
      <c r="ADP2080" s="6" t="s">
        <v>22</v>
      </c>
      <c r="ADQ2080" s="6" t="s">
        <v>23</v>
      </c>
      <c r="ADR2080" s="6" t="s">
        <v>24</v>
      </c>
      <c r="ADS2080" s="6" t="s">
        <v>25</v>
      </c>
      <c r="ADT2080" s="6"/>
      <c r="ADU2080" s="6" t="s">
        <v>20</v>
      </c>
      <c r="ADV2080" s="6" t="s">
        <v>0</v>
      </c>
      <c r="ADW2080" s="6" t="s">
        <v>21</v>
      </c>
      <c r="ADX2080" s="6" t="s">
        <v>22</v>
      </c>
      <c r="ADY2080" s="6" t="s">
        <v>23</v>
      </c>
      <c r="ADZ2080" s="6" t="s">
        <v>24</v>
      </c>
      <c r="AEA2080" s="6" t="s">
        <v>25</v>
      </c>
      <c r="AEB2080" s="6"/>
      <c r="AEC2080" s="6" t="s">
        <v>20</v>
      </c>
      <c r="AED2080" s="6" t="s">
        <v>0</v>
      </c>
      <c r="AEE2080" s="6" t="s">
        <v>21</v>
      </c>
      <c r="AEF2080" s="6" t="s">
        <v>22</v>
      </c>
      <c r="AEG2080" s="6" t="s">
        <v>23</v>
      </c>
      <c r="AEH2080" s="6" t="s">
        <v>24</v>
      </c>
      <c r="AEI2080" s="6" t="s">
        <v>25</v>
      </c>
      <c r="AEJ2080" s="6"/>
      <c r="AEK2080" s="6" t="s">
        <v>20</v>
      </c>
      <c r="AEL2080" s="6" t="s">
        <v>0</v>
      </c>
      <c r="AEM2080" s="6" t="s">
        <v>21</v>
      </c>
      <c r="AEN2080" s="6" t="s">
        <v>22</v>
      </c>
      <c r="AEO2080" s="6" t="s">
        <v>23</v>
      </c>
      <c r="AEP2080" s="6" t="s">
        <v>24</v>
      </c>
      <c r="AEQ2080" s="6" t="s">
        <v>25</v>
      </c>
      <c r="AER2080" s="6"/>
      <c r="AES2080" s="6" t="s">
        <v>20</v>
      </c>
      <c r="AET2080" s="6" t="s">
        <v>0</v>
      </c>
      <c r="AEU2080" s="6" t="s">
        <v>21</v>
      </c>
      <c r="AEV2080" s="6" t="s">
        <v>22</v>
      </c>
      <c r="AEW2080" s="6" t="s">
        <v>23</v>
      </c>
      <c r="AEX2080" s="6" t="s">
        <v>24</v>
      </c>
      <c r="AEY2080" s="6" t="s">
        <v>25</v>
      </c>
      <c r="AEZ2080" s="6"/>
      <c r="AFA2080" s="6" t="s">
        <v>20</v>
      </c>
      <c r="AFB2080" s="6" t="s">
        <v>0</v>
      </c>
      <c r="AFC2080" s="6" t="s">
        <v>21</v>
      </c>
      <c r="AFD2080" s="6" t="s">
        <v>22</v>
      </c>
      <c r="AFE2080" s="6" t="s">
        <v>23</v>
      </c>
      <c r="AFF2080" s="6" t="s">
        <v>24</v>
      </c>
      <c r="AFG2080" s="6" t="s">
        <v>25</v>
      </c>
      <c r="AFH2080" s="6"/>
      <c r="AFI2080" s="6" t="s">
        <v>20</v>
      </c>
      <c r="AFJ2080" s="6" t="s">
        <v>0</v>
      </c>
      <c r="AFK2080" s="6" t="s">
        <v>21</v>
      </c>
      <c r="AFL2080" s="6" t="s">
        <v>22</v>
      </c>
      <c r="AFM2080" s="6" t="s">
        <v>23</v>
      </c>
      <c r="AFN2080" s="6" t="s">
        <v>24</v>
      </c>
      <c r="AFO2080" s="6" t="s">
        <v>25</v>
      </c>
      <c r="AFP2080" s="6"/>
      <c r="AFQ2080" s="6" t="s">
        <v>20</v>
      </c>
      <c r="AFR2080" s="6" t="s">
        <v>0</v>
      </c>
      <c r="AFS2080" s="6" t="s">
        <v>21</v>
      </c>
      <c r="AFT2080" s="6" t="s">
        <v>22</v>
      </c>
      <c r="AFU2080" s="6" t="s">
        <v>23</v>
      </c>
      <c r="AFV2080" s="6" t="s">
        <v>24</v>
      </c>
      <c r="AFW2080" s="6" t="s">
        <v>25</v>
      </c>
      <c r="AFX2080" s="6"/>
      <c r="AFY2080" s="6" t="s">
        <v>20</v>
      </c>
      <c r="AFZ2080" s="6" t="s">
        <v>0</v>
      </c>
      <c r="AGA2080" s="6" t="s">
        <v>21</v>
      </c>
      <c r="AGB2080" s="6" t="s">
        <v>22</v>
      </c>
      <c r="AGC2080" s="6" t="s">
        <v>23</v>
      </c>
      <c r="AGD2080" s="6" t="s">
        <v>24</v>
      </c>
      <c r="AGE2080" s="6" t="s">
        <v>25</v>
      </c>
      <c r="AGF2080" s="6"/>
      <c r="AGG2080" s="6" t="s">
        <v>20</v>
      </c>
      <c r="AGH2080" s="6" t="s">
        <v>0</v>
      </c>
      <c r="AGI2080" s="6" t="s">
        <v>21</v>
      </c>
      <c r="AGJ2080" s="6" t="s">
        <v>22</v>
      </c>
      <c r="AGK2080" s="6" t="s">
        <v>23</v>
      </c>
      <c r="AGL2080" s="6" t="s">
        <v>24</v>
      </c>
      <c r="AGM2080" s="6" t="s">
        <v>25</v>
      </c>
      <c r="AGN2080" s="6"/>
      <c r="AGO2080" s="6" t="s">
        <v>20</v>
      </c>
      <c r="AGP2080" s="6" t="s">
        <v>0</v>
      </c>
      <c r="AGQ2080" s="6" t="s">
        <v>21</v>
      </c>
      <c r="AGR2080" s="6" t="s">
        <v>22</v>
      </c>
      <c r="AGS2080" s="6" t="s">
        <v>23</v>
      </c>
      <c r="AGT2080" s="6" t="s">
        <v>24</v>
      </c>
      <c r="AGU2080" s="6" t="s">
        <v>25</v>
      </c>
      <c r="AGV2080" s="6"/>
      <c r="AGW2080" s="6" t="s">
        <v>20</v>
      </c>
      <c r="AGX2080" s="6" t="s">
        <v>0</v>
      </c>
      <c r="AGY2080" s="6" t="s">
        <v>21</v>
      </c>
      <c r="AGZ2080" s="6" t="s">
        <v>22</v>
      </c>
      <c r="AHA2080" s="6" t="s">
        <v>23</v>
      </c>
      <c r="AHB2080" s="6" t="s">
        <v>24</v>
      </c>
      <c r="AHC2080" s="6" t="s">
        <v>25</v>
      </c>
      <c r="AHD2080" s="6"/>
      <c r="AHE2080" s="6" t="s">
        <v>20</v>
      </c>
      <c r="AHF2080" s="6" t="s">
        <v>0</v>
      </c>
      <c r="AHG2080" s="6" t="s">
        <v>21</v>
      </c>
      <c r="AHH2080" s="6" t="s">
        <v>22</v>
      </c>
      <c r="AHI2080" s="6" t="s">
        <v>23</v>
      </c>
      <c r="AHJ2080" s="6" t="s">
        <v>24</v>
      </c>
      <c r="AHK2080" s="6" t="s">
        <v>25</v>
      </c>
      <c r="AHL2080" s="6"/>
      <c r="AHM2080" s="6" t="s">
        <v>20</v>
      </c>
      <c r="AHN2080" s="6" t="s">
        <v>0</v>
      </c>
      <c r="AHO2080" s="6" t="s">
        <v>21</v>
      </c>
      <c r="AHP2080" s="6" t="s">
        <v>22</v>
      </c>
      <c r="AHQ2080" s="6" t="s">
        <v>23</v>
      </c>
      <c r="AHR2080" s="6" t="s">
        <v>24</v>
      </c>
      <c r="AHS2080" s="6" t="s">
        <v>25</v>
      </c>
      <c r="AHT2080" s="6"/>
      <c r="AHU2080" s="6" t="s">
        <v>20</v>
      </c>
      <c r="AHV2080" s="6" t="s">
        <v>0</v>
      </c>
      <c r="AHW2080" s="6" t="s">
        <v>21</v>
      </c>
      <c r="AHX2080" s="6" t="s">
        <v>22</v>
      </c>
      <c r="AHY2080" s="6" t="s">
        <v>23</v>
      </c>
      <c r="AHZ2080" s="6" t="s">
        <v>24</v>
      </c>
      <c r="AIA2080" s="6" t="s">
        <v>25</v>
      </c>
      <c r="AIB2080" s="6"/>
      <c r="AIC2080" s="6" t="s">
        <v>20</v>
      </c>
      <c r="AID2080" s="6" t="s">
        <v>0</v>
      </c>
      <c r="AIE2080" s="6" t="s">
        <v>21</v>
      </c>
      <c r="AIF2080" s="6" t="s">
        <v>22</v>
      </c>
      <c r="AIG2080" s="6" t="s">
        <v>23</v>
      </c>
      <c r="AIH2080" s="6" t="s">
        <v>24</v>
      </c>
      <c r="AII2080" s="6" t="s">
        <v>25</v>
      </c>
      <c r="AIJ2080" s="6"/>
      <c r="AIK2080" s="6" t="s">
        <v>20</v>
      </c>
      <c r="AIL2080" s="6" t="s">
        <v>0</v>
      </c>
      <c r="AIM2080" s="6" t="s">
        <v>21</v>
      </c>
      <c r="AIN2080" s="6" t="s">
        <v>22</v>
      </c>
      <c r="AIO2080" s="6" t="s">
        <v>23</v>
      </c>
      <c r="AIP2080" s="6" t="s">
        <v>24</v>
      </c>
      <c r="AIQ2080" s="6" t="s">
        <v>25</v>
      </c>
      <c r="AIR2080" s="6"/>
      <c r="AIS2080" s="6" t="s">
        <v>20</v>
      </c>
      <c r="AIT2080" s="6" t="s">
        <v>0</v>
      </c>
      <c r="AIU2080" s="6" t="s">
        <v>21</v>
      </c>
      <c r="AIV2080" s="6" t="s">
        <v>22</v>
      </c>
      <c r="AIW2080" s="6" t="s">
        <v>23</v>
      </c>
      <c r="AIX2080" s="6" t="s">
        <v>24</v>
      </c>
      <c r="AIY2080" s="6" t="s">
        <v>25</v>
      </c>
      <c r="AIZ2080" s="6"/>
      <c r="AJA2080" s="6" t="s">
        <v>20</v>
      </c>
      <c r="AJB2080" s="6" t="s">
        <v>0</v>
      </c>
      <c r="AJC2080" s="6" t="s">
        <v>21</v>
      </c>
      <c r="AJD2080" s="6" t="s">
        <v>22</v>
      </c>
      <c r="AJE2080" s="6" t="s">
        <v>23</v>
      </c>
      <c r="AJF2080" s="6" t="s">
        <v>24</v>
      </c>
      <c r="AJG2080" s="6" t="s">
        <v>25</v>
      </c>
      <c r="AJH2080" s="6"/>
      <c r="AJI2080" s="6" t="s">
        <v>20</v>
      </c>
      <c r="AJJ2080" s="6" t="s">
        <v>0</v>
      </c>
      <c r="AJK2080" s="6" t="s">
        <v>21</v>
      </c>
      <c r="AJL2080" s="6" t="s">
        <v>22</v>
      </c>
      <c r="AJM2080" s="6" t="s">
        <v>23</v>
      </c>
      <c r="AJN2080" s="6" t="s">
        <v>24</v>
      </c>
      <c r="AJO2080" s="6" t="s">
        <v>25</v>
      </c>
      <c r="AJP2080" s="6"/>
      <c r="AJQ2080" s="6" t="s">
        <v>20</v>
      </c>
      <c r="AJR2080" s="6" t="s">
        <v>0</v>
      </c>
      <c r="AJS2080" s="6" t="s">
        <v>21</v>
      </c>
      <c r="AJT2080" s="6" t="s">
        <v>22</v>
      </c>
      <c r="AJU2080" s="6" t="s">
        <v>23</v>
      </c>
      <c r="AJV2080" s="6" t="s">
        <v>24</v>
      </c>
      <c r="AJW2080" s="6" t="s">
        <v>25</v>
      </c>
      <c r="AJX2080" s="6"/>
      <c r="AJY2080" s="6" t="s">
        <v>20</v>
      </c>
      <c r="AJZ2080" s="6" t="s">
        <v>0</v>
      </c>
      <c r="AKA2080" s="6" t="s">
        <v>21</v>
      </c>
      <c r="AKB2080" s="6" t="s">
        <v>22</v>
      </c>
      <c r="AKC2080" s="6" t="s">
        <v>23</v>
      </c>
      <c r="AKD2080" s="6" t="s">
        <v>24</v>
      </c>
      <c r="AKE2080" s="6" t="s">
        <v>25</v>
      </c>
      <c r="AKF2080" s="6"/>
      <c r="AKG2080" s="6" t="s">
        <v>20</v>
      </c>
      <c r="AKH2080" s="6" t="s">
        <v>0</v>
      </c>
      <c r="AKI2080" s="6" t="s">
        <v>21</v>
      </c>
      <c r="AKJ2080" s="6" t="s">
        <v>22</v>
      </c>
      <c r="AKK2080" s="6" t="s">
        <v>23</v>
      </c>
      <c r="AKL2080" s="6" t="s">
        <v>24</v>
      </c>
      <c r="AKM2080" s="6" t="s">
        <v>25</v>
      </c>
      <c r="AKN2080" s="6"/>
      <c r="AKO2080" s="6" t="s">
        <v>20</v>
      </c>
      <c r="AKP2080" s="6" t="s">
        <v>0</v>
      </c>
      <c r="AKQ2080" s="6" t="s">
        <v>21</v>
      </c>
      <c r="AKR2080" s="6" t="s">
        <v>22</v>
      </c>
      <c r="AKS2080" s="6" t="s">
        <v>23</v>
      </c>
      <c r="AKT2080" s="6" t="s">
        <v>24</v>
      </c>
      <c r="AKU2080" s="6" t="s">
        <v>25</v>
      </c>
      <c r="AKV2080" s="6"/>
      <c r="AKW2080" s="6" t="s">
        <v>20</v>
      </c>
      <c r="AKX2080" s="6" t="s">
        <v>0</v>
      </c>
      <c r="AKY2080" s="6" t="s">
        <v>21</v>
      </c>
      <c r="AKZ2080" s="6" t="s">
        <v>22</v>
      </c>
      <c r="ALA2080" s="6" t="s">
        <v>23</v>
      </c>
      <c r="ALB2080" s="6" t="s">
        <v>24</v>
      </c>
      <c r="ALC2080" s="6" t="s">
        <v>25</v>
      </c>
      <c r="ALD2080" s="6"/>
      <c r="ALE2080" s="6" t="s">
        <v>20</v>
      </c>
      <c r="ALF2080" s="6" t="s">
        <v>0</v>
      </c>
      <c r="ALG2080" s="6" t="s">
        <v>21</v>
      </c>
      <c r="ALH2080" s="6" t="s">
        <v>22</v>
      </c>
      <c r="ALI2080" s="6" t="s">
        <v>23</v>
      </c>
      <c r="ALJ2080" s="6" t="s">
        <v>24</v>
      </c>
      <c r="ALK2080" s="6" t="s">
        <v>25</v>
      </c>
      <c r="ALL2080" s="6"/>
      <c r="ALM2080" s="6" t="s">
        <v>20</v>
      </c>
      <c r="ALN2080" s="6" t="s">
        <v>0</v>
      </c>
      <c r="ALO2080" s="6" t="s">
        <v>21</v>
      </c>
      <c r="ALP2080" s="6" t="s">
        <v>22</v>
      </c>
      <c r="ALQ2080" s="6" t="s">
        <v>23</v>
      </c>
      <c r="ALR2080" s="6" t="s">
        <v>24</v>
      </c>
      <c r="ALS2080" s="6" t="s">
        <v>25</v>
      </c>
      <c r="ALT2080" s="6"/>
      <c r="ALU2080" s="6" t="s">
        <v>20</v>
      </c>
      <c r="ALV2080" s="6" t="s">
        <v>0</v>
      </c>
      <c r="ALW2080" s="6" t="s">
        <v>21</v>
      </c>
      <c r="ALX2080" s="6" t="s">
        <v>22</v>
      </c>
      <c r="ALY2080" s="6" t="s">
        <v>23</v>
      </c>
      <c r="ALZ2080" s="6" t="s">
        <v>24</v>
      </c>
      <c r="AMA2080" s="6" t="s">
        <v>25</v>
      </c>
      <c r="AMB2080" s="6"/>
      <c r="AMC2080" s="6" t="s">
        <v>20</v>
      </c>
      <c r="AMD2080" s="6" t="s">
        <v>0</v>
      </c>
      <c r="AME2080" s="6" t="s">
        <v>21</v>
      </c>
      <c r="AMF2080" s="6" t="s">
        <v>22</v>
      </c>
      <c r="AMG2080" s="6" t="s">
        <v>23</v>
      </c>
      <c r="AMH2080" s="6" t="s">
        <v>24</v>
      </c>
      <c r="AMI2080" s="6" t="s">
        <v>25</v>
      </c>
      <c r="AMJ2080" s="6"/>
      <c r="AMK2080" s="6" t="s">
        <v>20</v>
      </c>
      <c r="AML2080" s="6" t="s">
        <v>0</v>
      </c>
      <c r="AMM2080" s="6" t="s">
        <v>21</v>
      </c>
      <c r="AMN2080" s="6" t="s">
        <v>22</v>
      </c>
      <c r="AMO2080" s="6" t="s">
        <v>23</v>
      </c>
      <c r="AMP2080" s="6" t="s">
        <v>24</v>
      </c>
      <c r="AMQ2080" s="6" t="s">
        <v>25</v>
      </c>
      <c r="AMR2080" s="6"/>
      <c r="AMS2080" s="6" t="s">
        <v>20</v>
      </c>
      <c r="AMT2080" s="6" t="s">
        <v>0</v>
      </c>
      <c r="AMU2080" s="6" t="s">
        <v>21</v>
      </c>
      <c r="AMV2080" s="6" t="s">
        <v>22</v>
      </c>
      <c r="AMW2080" s="6" t="s">
        <v>23</v>
      </c>
      <c r="AMX2080" s="6" t="s">
        <v>24</v>
      </c>
      <c r="AMY2080" s="6" t="s">
        <v>25</v>
      </c>
      <c r="AMZ2080" s="6"/>
      <c r="ANA2080" s="6" t="s">
        <v>20</v>
      </c>
      <c r="ANB2080" s="6" t="s">
        <v>0</v>
      </c>
      <c r="ANC2080" s="6" t="s">
        <v>21</v>
      </c>
      <c r="AND2080" s="6" t="s">
        <v>22</v>
      </c>
      <c r="ANE2080" s="6" t="s">
        <v>23</v>
      </c>
      <c r="ANF2080" s="6" t="s">
        <v>24</v>
      </c>
      <c r="ANG2080" s="6" t="s">
        <v>25</v>
      </c>
      <c r="ANH2080" s="6"/>
      <c r="ANI2080" s="6" t="s">
        <v>20</v>
      </c>
      <c r="ANJ2080" s="6" t="s">
        <v>0</v>
      </c>
      <c r="ANK2080" s="6" t="s">
        <v>21</v>
      </c>
      <c r="ANL2080" s="6" t="s">
        <v>22</v>
      </c>
      <c r="ANM2080" s="6" t="s">
        <v>23</v>
      </c>
      <c r="ANN2080" s="6" t="s">
        <v>24</v>
      </c>
      <c r="ANO2080" s="6" t="s">
        <v>25</v>
      </c>
      <c r="ANP2080" s="6"/>
      <c r="ANQ2080" s="6" t="s">
        <v>20</v>
      </c>
      <c r="ANR2080" s="6" t="s">
        <v>0</v>
      </c>
      <c r="ANS2080" s="6" t="s">
        <v>21</v>
      </c>
      <c r="ANT2080" s="6" t="s">
        <v>22</v>
      </c>
      <c r="ANU2080" s="6" t="s">
        <v>23</v>
      </c>
      <c r="ANV2080" s="6" t="s">
        <v>24</v>
      </c>
      <c r="ANW2080" s="6" t="s">
        <v>25</v>
      </c>
      <c r="ANX2080" s="6"/>
      <c r="ANY2080" s="6" t="s">
        <v>20</v>
      </c>
      <c r="ANZ2080" s="6" t="s">
        <v>0</v>
      </c>
      <c r="AOA2080" s="6" t="s">
        <v>21</v>
      </c>
      <c r="AOB2080" s="6" t="s">
        <v>22</v>
      </c>
      <c r="AOC2080" s="6" t="s">
        <v>23</v>
      </c>
      <c r="AOD2080" s="6" t="s">
        <v>24</v>
      </c>
      <c r="AOE2080" s="6" t="s">
        <v>25</v>
      </c>
      <c r="AOF2080" s="6"/>
      <c r="AOG2080" s="6" t="s">
        <v>20</v>
      </c>
      <c r="AOH2080" s="6" t="s">
        <v>0</v>
      </c>
      <c r="AOI2080" s="6" t="s">
        <v>21</v>
      </c>
      <c r="AOJ2080" s="6" t="s">
        <v>22</v>
      </c>
      <c r="AOK2080" s="6" t="s">
        <v>23</v>
      </c>
      <c r="AOL2080" s="6" t="s">
        <v>24</v>
      </c>
      <c r="AOM2080" s="6" t="s">
        <v>25</v>
      </c>
      <c r="AON2080" s="6"/>
      <c r="AOO2080" s="6" t="s">
        <v>20</v>
      </c>
      <c r="AOP2080" s="6" t="s">
        <v>0</v>
      </c>
      <c r="AOQ2080" s="6" t="s">
        <v>21</v>
      </c>
      <c r="AOR2080" s="6" t="s">
        <v>22</v>
      </c>
      <c r="AOS2080" s="6" t="s">
        <v>23</v>
      </c>
      <c r="AOT2080" s="6" t="s">
        <v>24</v>
      </c>
      <c r="AOU2080" s="6" t="s">
        <v>25</v>
      </c>
      <c r="AOV2080" s="6"/>
      <c r="AOW2080" s="6" t="s">
        <v>20</v>
      </c>
      <c r="AOX2080" s="6" t="s">
        <v>0</v>
      </c>
      <c r="AOY2080" s="6" t="s">
        <v>21</v>
      </c>
      <c r="AOZ2080" s="6" t="s">
        <v>22</v>
      </c>
      <c r="APA2080" s="6" t="s">
        <v>23</v>
      </c>
      <c r="APB2080" s="6" t="s">
        <v>24</v>
      </c>
      <c r="APC2080" s="6" t="s">
        <v>25</v>
      </c>
      <c r="APD2080" s="6"/>
      <c r="APE2080" s="6" t="s">
        <v>20</v>
      </c>
      <c r="APF2080" s="6" t="s">
        <v>0</v>
      </c>
      <c r="APG2080" s="6" t="s">
        <v>21</v>
      </c>
      <c r="APH2080" s="6" t="s">
        <v>22</v>
      </c>
      <c r="API2080" s="6" t="s">
        <v>23</v>
      </c>
      <c r="APJ2080" s="6" t="s">
        <v>24</v>
      </c>
      <c r="APK2080" s="6" t="s">
        <v>25</v>
      </c>
      <c r="APL2080" s="6"/>
      <c r="APM2080" s="6" t="s">
        <v>20</v>
      </c>
      <c r="APN2080" s="6" t="s">
        <v>0</v>
      </c>
      <c r="APO2080" s="6" t="s">
        <v>21</v>
      </c>
      <c r="APP2080" s="6" t="s">
        <v>22</v>
      </c>
      <c r="APQ2080" s="6" t="s">
        <v>23</v>
      </c>
      <c r="APR2080" s="6" t="s">
        <v>24</v>
      </c>
      <c r="APS2080" s="6" t="s">
        <v>25</v>
      </c>
      <c r="APT2080" s="6"/>
      <c r="APU2080" s="6" t="s">
        <v>20</v>
      </c>
      <c r="APV2080" s="6" t="s">
        <v>0</v>
      </c>
      <c r="APW2080" s="6" t="s">
        <v>21</v>
      </c>
      <c r="APX2080" s="6" t="s">
        <v>22</v>
      </c>
      <c r="APY2080" s="6" t="s">
        <v>23</v>
      </c>
      <c r="APZ2080" s="6" t="s">
        <v>24</v>
      </c>
      <c r="AQA2080" s="6" t="s">
        <v>25</v>
      </c>
      <c r="AQB2080" s="6"/>
      <c r="AQC2080" s="6" t="s">
        <v>20</v>
      </c>
      <c r="AQD2080" s="6" t="s">
        <v>0</v>
      </c>
      <c r="AQE2080" s="6" t="s">
        <v>21</v>
      </c>
      <c r="AQF2080" s="6" t="s">
        <v>22</v>
      </c>
      <c r="AQG2080" s="6" t="s">
        <v>23</v>
      </c>
      <c r="AQH2080" s="6" t="s">
        <v>24</v>
      </c>
      <c r="AQI2080" s="6" t="s">
        <v>25</v>
      </c>
      <c r="AQJ2080" s="6"/>
      <c r="AQK2080" s="6" t="s">
        <v>20</v>
      </c>
      <c r="AQL2080" s="6" t="s">
        <v>0</v>
      </c>
      <c r="AQM2080" s="6" t="s">
        <v>21</v>
      </c>
      <c r="AQN2080" s="6" t="s">
        <v>22</v>
      </c>
      <c r="AQO2080" s="6" t="s">
        <v>23</v>
      </c>
      <c r="AQP2080" s="6" t="s">
        <v>24</v>
      </c>
      <c r="AQQ2080" s="6" t="s">
        <v>25</v>
      </c>
      <c r="AQR2080" s="6"/>
      <c r="AQS2080" s="6" t="s">
        <v>20</v>
      </c>
      <c r="AQT2080" s="6" t="s">
        <v>0</v>
      </c>
      <c r="AQU2080" s="6" t="s">
        <v>21</v>
      </c>
      <c r="AQV2080" s="6" t="s">
        <v>22</v>
      </c>
      <c r="AQW2080" s="6" t="s">
        <v>23</v>
      </c>
      <c r="AQX2080" s="6" t="s">
        <v>24</v>
      </c>
      <c r="AQY2080" s="6" t="s">
        <v>25</v>
      </c>
      <c r="AQZ2080" s="6"/>
      <c r="ARA2080" s="6" t="s">
        <v>20</v>
      </c>
      <c r="ARB2080" s="6" t="s">
        <v>0</v>
      </c>
      <c r="ARC2080" s="6" t="s">
        <v>21</v>
      </c>
      <c r="ARD2080" s="6" t="s">
        <v>22</v>
      </c>
      <c r="ARE2080" s="6" t="s">
        <v>23</v>
      </c>
      <c r="ARF2080" s="6" t="s">
        <v>24</v>
      </c>
      <c r="ARG2080" s="6" t="s">
        <v>25</v>
      </c>
      <c r="ARH2080" s="6"/>
      <c r="ARI2080" s="6" t="s">
        <v>20</v>
      </c>
      <c r="ARJ2080" s="6" t="s">
        <v>0</v>
      </c>
      <c r="ARK2080" s="6" t="s">
        <v>21</v>
      </c>
      <c r="ARL2080" s="6" t="s">
        <v>22</v>
      </c>
      <c r="ARM2080" s="6" t="s">
        <v>23</v>
      </c>
      <c r="ARN2080" s="6" t="s">
        <v>24</v>
      </c>
      <c r="ARO2080" s="6" t="s">
        <v>25</v>
      </c>
      <c r="ARP2080" s="6"/>
      <c r="ARQ2080" s="6" t="s">
        <v>20</v>
      </c>
      <c r="ARR2080" s="6" t="s">
        <v>0</v>
      </c>
      <c r="ARS2080" s="6" t="s">
        <v>21</v>
      </c>
      <c r="ART2080" s="6" t="s">
        <v>22</v>
      </c>
      <c r="ARU2080" s="6" t="s">
        <v>23</v>
      </c>
      <c r="ARV2080" s="6" t="s">
        <v>24</v>
      </c>
      <c r="ARW2080" s="6" t="s">
        <v>25</v>
      </c>
      <c r="ARX2080" s="6"/>
      <c r="ARY2080" s="6" t="s">
        <v>20</v>
      </c>
      <c r="ARZ2080" s="6" t="s">
        <v>0</v>
      </c>
      <c r="ASA2080" s="6" t="s">
        <v>21</v>
      </c>
      <c r="ASB2080" s="6" t="s">
        <v>22</v>
      </c>
      <c r="ASC2080" s="6" t="s">
        <v>23</v>
      </c>
      <c r="ASD2080" s="6" t="s">
        <v>24</v>
      </c>
      <c r="ASE2080" s="6" t="s">
        <v>25</v>
      </c>
      <c r="ASF2080" s="6"/>
      <c r="ASG2080" s="6" t="s">
        <v>20</v>
      </c>
      <c r="ASH2080" s="6" t="s">
        <v>0</v>
      </c>
      <c r="ASI2080" s="6" t="s">
        <v>21</v>
      </c>
      <c r="ASJ2080" s="6" t="s">
        <v>22</v>
      </c>
      <c r="ASK2080" s="6" t="s">
        <v>23</v>
      </c>
      <c r="ASL2080" s="6" t="s">
        <v>24</v>
      </c>
      <c r="ASM2080" s="6" t="s">
        <v>25</v>
      </c>
      <c r="ASN2080" s="6"/>
      <c r="ASO2080" s="6" t="s">
        <v>20</v>
      </c>
      <c r="ASP2080" s="6" t="s">
        <v>0</v>
      </c>
      <c r="ASQ2080" s="6" t="s">
        <v>21</v>
      </c>
      <c r="ASR2080" s="6" t="s">
        <v>22</v>
      </c>
      <c r="ASS2080" s="6" t="s">
        <v>23</v>
      </c>
      <c r="AST2080" s="6" t="s">
        <v>24</v>
      </c>
      <c r="ASU2080" s="6" t="s">
        <v>25</v>
      </c>
      <c r="ASV2080" s="6"/>
      <c r="ASW2080" s="6" t="s">
        <v>20</v>
      </c>
      <c r="ASX2080" s="6" t="s">
        <v>0</v>
      </c>
      <c r="ASY2080" s="6" t="s">
        <v>21</v>
      </c>
      <c r="ASZ2080" s="6" t="s">
        <v>22</v>
      </c>
      <c r="ATA2080" s="6" t="s">
        <v>23</v>
      </c>
      <c r="ATB2080" s="6" t="s">
        <v>24</v>
      </c>
      <c r="ATC2080" s="6" t="s">
        <v>25</v>
      </c>
      <c r="ATD2080" s="6"/>
      <c r="ATE2080" s="6" t="s">
        <v>20</v>
      </c>
      <c r="ATF2080" s="6" t="s">
        <v>0</v>
      </c>
      <c r="ATG2080" s="6" t="s">
        <v>21</v>
      </c>
      <c r="ATH2080" s="6" t="s">
        <v>22</v>
      </c>
      <c r="ATI2080" s="6" t="s">
        <v>23</v>
      </c>
      <c r="ATJ2080" s="6" t="s">
        <v>24</v>
      </c>
      <c r="ATK2080" s="6" t="s">
        <v>25</v>
      </c>
      <c r="ATL2080" s="6"/>
      <c r="ATM2080" s="6" t="s">
        <v>20</v>
      </c>
      <c r="ATN2080" s="6" t="s">
        <v>0</v>
      </c>
      <c r="ATO2080" s="6" t="s">
        <v>21</v>
      </c>
      <c r="ATP2080" s="6" t="s">
        <v>22</v>
      </c>
      <c r="ATQ2080" s="6" t="s">
        <v>23</v>
      </c>
      <c r="ATR2080" s="6" t="s">
        <v>24</v>
      </c>
      <c r="ATS2080" s="6" t="s">
        <v>25</v>
      </c>
      <c r="ATT2080" s="6"/>
      <c r="ATU2080" s="6" t="s">
        <v>20</v>
      </c>
      <c r="ATV2080" s="6" t="s">
        <v>0</v>
      </c>
      <c r="ATW2080" s="6" t="s">
        <v>21</v>
      </c>
      <c r="ATX2080" s="6" t="s">
        <v>22</v>
      </c>
      <c r="ATY2080" s="6" t="s">
        <v>23</v>
      </c>
      <c r="ATZ2080" s="6" t="s">
        <v>24</v>
      </c>
      <c r="AUA2080" s="6" t="s">
        <v>25</v>
      </c>
      <c r="AUB2080" s="6"/>
      <c r="AUC2080" s="6" t="s">
        <v>20</v>
      </c>
      <c r="AUD2080" s="6" t="s">
        <v>0</v>
      </c>
      <c r="AUE2080" s="6" t="s">
        <v>21</v>
      </c>
      <c r="AUF2080" s="6" t="s">
        <v>22</v>
      </c>
      <c r="AUG2080" s="6" t="s">
        <v>23</v>
      </c>
      <c r="AUH2080" s="6" t="s">
        <v>24</v>
      </c>
      <c r="AUI2080" s="6" t="s">
        <v>25</v>
      </c>
      <c r="AUJ2080" s="6"/>
      <c r="AUK2080" s="6" t="s">
        <v>20</v>
      </c>
      <c r="AUL2080" s="6" t="s">
        <v>0</v>
      </c>
      <c r="AUM2080" s="6" t="s">
        <v>21</v>
      </c>
      <c r="AUN2080" s="6" t="s">
        <v>22</v>
      </c>
      <c r="AUO2080" s="6" t="s">
        <v>23</v>
      </c>
      <c r="AUP2080" s="6" t="s">
        <v>24</v>
      </c>
      <c r="AUQ2080" s="6" t="s">
        <v>25</v>
      </c>
      <c r="AUR2080" s="6"/>
      <c r="AUS2080" s="6" t="s">
        <v>20</v>
      </c>
      <c r="AUT2080" s="6" t="s">
        <v>0</v>
      </c>
      <c r="AUU2080" s="6" t="s">
        <v>21</v>
      </c>
      <c r="AUV2080" s="6" t="s">
        <v>22</v>
      </c>
      <c r="AUW2080" s="6" t="s">
        <v>23</v>
      </c>
      <c r="AUX2080" s="6" t="s">
        <v>24</v>
      </c>
      <c r="AUY2080" s="6" t="s">
        <v>25</v>
      </c>
      <c r="AUZ2080" s="6"/>
      <c r="AVA2080" s="6" t="s">
        <v>20</v>
      </c>
      <c r="AVB2080" s="6" t="s">
        <v>0</v>
      </c>
      <c r="AVC2080" s="6" t="s">
        <v>21</v>
      </c>
      <c r="AVD2080" s="6" t="s">
        <v>22</v>
      </c>
      <c r="AVE2080" s="6" t="s">
        <v>23</v>
      </c>
      <c r="AVF2080" s="6" t="s">
        <v>24</v>
      </c>
      <c r="AVG2080" s="6" t="s">
        <v>25</v>
      </c>
      <c r="AVH2080" s="6"/>
      <c r="AVI2080" s="6" t="s">
        <v>20</v>
      </c>
      <c r="AVJ2080" s="6" t="s">
        <v>0</v>
      </c>
      <c r="AVK2080" s="6" t="s">
        <v>21</v>
      </c>
      <c r="AVL2080" s="6" t="s">
        <v>22</v>
      </c>
      <c r="AVM2080" s="6" t="s">
        <v>23</v>
      </c>
      <c r="AVN2080" s="6" t="s">
        <v>24</v>
      </c>
      <c r="AVO2080" s="6" t="s">
        <v>25</v>
      </c>
      <c r="AVP2080" s="6"/>
      <c r="AVQ2080" s="6" t="s">
        <v>20</v>
      </c>
      <c r="AVR2080" s="6" t="s">
        <v>0</v>
      </c>
      <c r="AVS2080" s="6" t="s">
        <v>21</v>
      </c>
      <c r="AVT2080" s="6" t="s">
        <v>22</v>
      </c>
      <c r="AVU2080" s="6" t="s">
        <v>23</v>
      </c>
      <c r="AVV2080" s="6" t="s">
        <v>24</v>
      </c>
      <c r="AVW2080" s="6" t="s">
        <v>25</v>
      </c>
      <c r="AVX2080" s="6"/>
      <c r="AVY2080" s="6" t="s">
        <v>20</v>
      </c>
      <c r="AVZ2080" s="6" t="s">
        <v>0</v>
      </c>
      <c r="AWA2080" s="6" t="s">
        <v>21</v>
      </c>
      <c r="AWB2080" s="6" t="s">
        <v>22</v>
      </c>
      <c r="AWC2080" s="6" t="s">
        <v>23</v>
      </c>
      <c r="AWD2080" s="6" t="s">
        <v>24</v>
      </c>
      <c r="AWE2080" s="6" t="s">
        <v>25</v>
      </c>
      <c r="AWF2080" s="6"/>
      <c r="AWG2080" s="6" t="s">
        <v>20</v>
      </c>
      <c r="AWH2080" s="6" t="s">
        <v>0</v>
      </c>
      <c r="AWI2080" s="6" t="s">
        <v>21</v>
      </c>
      <c r="AWJ2080" s="6" t="s">
        <v>22</v>
      </c>
      <c r="AWK2080" s="6" t="s">
        <v>23</v>
      </c>
      <c r="AWL2080" s="6" t="s">
        <v>24</v>
      </c>
      <c r="AWM2080" s="6" t="s">
        <v>25</v>
      </c>
      <c r="AWN2080" s="6"/>
      <c r="AWO2080" s="6" t="s">
        <v>20</v>
      </c>
      <c r="AWP2080" s="6" t="s">
        <v>0</v>
      </c>
      <c r="AWQ2080" s="6" t="s">
        <v>21</v>
      </c>
      <c r="AWR2080" s="6" t="s">
        <v>22</v>
      </c>
      <c r="AWS2080" s="6" t="s">
        <v>23</v>
      </c>
      <c r="AWT2080" s="6" t="s">
        <v>24</v>
      </c>
      <c r="AWU2080" s="6" t="s">
        <v>25</v>
      </c>
      <c r="AWV2080" s="6"/>
      <c r="AWW2080" s="6" t="s">
        <v>20</v>
      </c>
      <c r="AWX2080" s="6" t="s">
        <v>0</v>
      </c>
      <c r="AWY2080" s="6" t="s">
        <v>21</v>
      </c>
      <c r="AWZ2080" s="6" t="s">
        <v>22</v>
      </c>
      <c r="AXA2080" s="6" t="s">
        <v>23</v>
      </c>
      <c r="AXB2080" s="6" t="s">
        <v>24</v>
      </c>
      <c r="AXC2080" s="6" t="s">
        <v>25</v>
      </c>
      <c r="AXD2080" s="6"/>
      <c r="AXE2080" s="6" t="s">
        <v>20</v>
      </c>
      <c r="AXF2080" s="6" t="s">
        <v>0</v>
      </c>
      <c r="AXG2080" s="6" t="s">
        <v>21</v>
      </c>
      <c r="AXH2080" s="6" t="s">
        <v>22</v>
      </c>
      <c r="AXI2080" s="6" t="s">
        <v>23</v>
      </c>
      <c r="AXJ2080" s="6" t="s">
        <v>24</v>
      </c>
      <c r="AXK2080" s="6" t="s">
        <v>25</v>
      </c>
      <c r="AXL2080" s="6"/>
      <c r="AXM2080" s="6" t="s">
        <v>20</v>
      </c>
      <c r="AXN2080" s="6" t="s">
        <v>0</v>
      </c>
      <c r="AXO2080" s="6" t="s">
        <v>21</v>
      </c>
      <c r="AXP2080" s="6" t="s">
        <v>22</v>
      </c>
      <c r="AXQ2080" s="6" t="s">
        <v>23</v>
      </c>
      <c r="AXR2080" s="6" t="s">
        <v>24</v>
      </c>
      <c r="AXS2080" s="6" t="s">
        <v>25</v>
      </c>
      <c r="AXT2080" s="6"/>
      <c r="AXU2080" s="6" t="s">
        <v>20</v>
      </c>
      <c r="AXV2080" s="6" t="s">
        <v>0</v>
      </c>
      <c r="AXW2080" s="6" t="s">
        <v>21</v>
      </c>
      <c r="AXX2080" s="6" t="s">
        <v>22</v>
      </c>
      <c r="AXY2080" s="6" t="s">
        <v>23</v>
      </c>
      <c r="AXZ2080" s="6" t="s">
        <v>24</v>
      </c>
      <c r="AYA2080" s="6" t="s">
        <v>25</v>
      </c>
      <c r="AYB2080" s="6"/>
      <c r="AYC2080" s="6" t="s">
        <v>20</v>
      </c>
      <c r="AYD2080" s="6" t="s">
        <v>0</v>
      </c>
      <c r="AYE2080" s="6" t="s">
        <v>21</v>
      </c>
      <c r="AYF2080" s="6" t="s">
        <v>22</v>
      </c>
      <c r="AYG2080" s="6" t="s">
        <v>23</v>
      </c>
      <c r="AYH2080" s="6" t="s">
        <v>24</v>
      </c>
      <c r="AYI2080" s="6" t="s">
        <v>25</v>
      </c>
      <c r="AYJ2080" s="6"/>
      <c r="AYK2080" s="6" t="s">
        <v>20</v>
      </c>
      <c r="AYL2080" s="6" t="s">
        <v>0</v>
      </c>
      <c r="AYM2080" s="6" t="s">
        <v>21</v>
      </c>
      <c r="AYN2080" s="6" t="s">
        <v>22</v>
      </c>
      <c r="AYO2080" s="6" t="s">
        <v>23</v>
      </c>
      <c r="AYP2080" s="6" t="s">
        <v>24</v>
      </c>
      <c r="AYQ2080" s="6" t="s">
        <v>25</v>
      </c>
      <c r="AYR2080" s="6"/>
      <c r="AYS2080" s="6" t="s">
        <v>20</v>
      </c>
      <c r="AYT2080" s="6" t="s">
        <v>0</v>
      </c>
      <c r="AYU2080" s="6" t="s">
        <v>21</v>
      </c>
      <c r="AYV2080" s="6" t="s">
        <v>22</v>
      </c>
      <c r="AYW2080" s="6" t="s">
        <v>23</v>
      </c>
      <c r="AYX2080" s="6" t="s">
        <v>24</v>
      </c>
      <c r="AYY2080" s="6" t="s">
        <v>25</v>
      </c>
      <c r="AYZ2080" s="6"/>
      <c r="AZA2080" s="6" t="s">
        <v>20</v>
      </c>
      <c r="AZB2080" s="6" t="s">
        <v>0</v>
      </c>
      <c r="AZC2080" s="6" t="s">
        <v>21</v>
      </c>
      <c r="AZD2080" s="6" t="s">
        <v>22</v>
      </c>
      <c r="AZE2080" s="6" t="s">
        <v>23</v>
      </c>
      <c r="AZF2080" s="6" t="s">
        <v>24</v>
      </c>
      <c r="AZG2080" s="6" t="s">
        <v>25</v>
      </c>
      <c r="AZH2080" s="6"/>
      <c r="AZI2080" s="6" t="s">
        <v>20</v>
      </c>
      <c r="AZJ2080" s="6" t="s">
        <v>0</v>
      </c>
      <c r="AZK2080" s="6" t="s">
        <v>21</v>
      </c>
      <c r="AZL2080" s="6" t="s">
        <v>22</v>
      </c>
      <c r="AZM2080" s="6" t="s">
        <v>23</v>
      </c>
      <c r="AZN2080" s="6" t="s">
        <v>24</v>
      </c>
      <c r="AZO2080" s="6" t="s">
        <v>25</v>
      </c>
      <c r="AZP2080" s="6"/>
      <c r="AZQ2080" s="6" t="s">
        <v>20</v>
      </c>
      <c r="AZR2080" s="6" t="s">
        <v>0</v>
      </c>
      <c r="AZS2080" s="6" t="s">
        <v>21</v>
      </c>
      <c r="AZT2080" s="6" t="s">
        <v>22</v>
      </c>
      <c r="AZU2080" s="6" t="s">
        <v>23</v>
      </c>
      <c r="AZV2080" s="6" t="s">
        <v>24</v>
      </c>
      <c r="AZW2080" s="6" t="s">
        <v>25</v>
      </c>
      <c r="AZX2080" s="6"/>
      <c r="AZY2080" s="6" t="s">
        <v>20</v>
      </c>
      <c r="AZZ2080" s="6" t="s">
        <v>0</v>
      </c>
      <c r="BAA2080" s="6" t="s">
        <v>21</v>
      </c>
      <c r="BAB2080" s="6" t="s">
        <v>22</v>
      </c>
      <c r="BAC2080" s="6" t="s">
        <v>23</v>
      </c>
      <c r="BAD2080" s="6" t="s">
        <v>24</v>
      </c>
      <c r="BAE2080" s="6" t="s">
        <v>25</v>
      </c>
      <c r="BAF2080" s="6"/>
      <c r="BAG2080" s="6" t="s">
        <v>20</v>
      </c>
      <c r="BAH2080" s="6" t="s">
        <v>0</v>
      </c>
      <c r="BAI2080" s="6" t="s">
        <v>21</v>
      </c>
      <c r="BAJ2080" s="6" t="s">
        <v>22</v>
      </c>
      <c r="BAK2080" s="6" t="s">
        <v>23</v>
      </c>
      <c r="BAL2080" s="6" t="s">
        <v>24</v>
      </c>
      <c r="BAM2080" s="6" t="s">
        <v>25</v>
      </c>
      <c r="BAN2080" s="6"/>
      <c r="BAO2080" s="6" t="s">
        <v>20</v>
      </c>
      <c r="BAP2080" s="6" t="s">
        <v>0</v>
      </c>
      <c r="BAQ2080" s="6" t="s">
        <v>21</v>
      </c>
      <c r="BAR2080" s="6" t="s">
        <v>22</v>
      </c>
      <c r="BAS2080" s="6" t="s">
        <v>23</v>
      </c>
      <c r="BAT2080" s="6" t="s">
        <v>24</v>
      </c>
      <c r="BAU2080" s="6" t="s">
        <v>25</v>
      </c>
      <c r="BAV2080" s="6"/>
      <c r="BAW2080" s="6" t="s">
        <v>20</v>
      </c>
      <c r="BAX2080" s="6" t="s">
        <v>0</v>
      </c>
      <c r="BAY2080" s="6" t="s">
        <v>21</v>
      </c>
      <c r="BAZ2080" s="6" t="s">
        <v>22</v>
      </c>
      <c r="BBA2080" s="6" t="s">
        <v>23</v>
      </c>
      <c r="BBB2080" s="6" t="s">
        <v>24</v>
      </c>
      <c r="BBC2080" s="6" t="s">
        <v>25</v>
      </c>
      <c r="BBD2080" s="6"/>
      <c r="BBE2080" s="6" t="s">
        <v>20</v>
      </c>
      <c r="BBF2080" s="6" t="s">
        <v>0</v>
      </c>
      <c r="BBG2080" s="6" t="s">
        <v>21</v>
      </c>
      <c r="BBH2080" s="6" t="s">
        <v>22</v>
      </c>
      <c r="BBI2080" s="6" t="s">
        <v>23</v>
      </c>
      <c r="BBJ2080" s="6" t="s">
        <v>24</v>
      </c>
      <c r="BBK2080" s="6" t="s">
        <v>25</v>
      </c>
      <c r="BBL2080" s="6"/>
      <c r="BBM2080" s="6" t="s">
        <v>20</v>
      </c>
      <c r="BBN2080" s="6" t="s">
        <v>0</v>
      </c>
      <c r="BBO2080" s="6" t="s">
        <v>21</v>
      </c>
      <c r="BBP2080" s="6" t="s">
        <v>22</v>
      </c>
      <c r="BBQ2080" s="6" t="s">
        <v>23</v>
      </c>
      <c r="BBR2080" s="6" t="s">
        <v>24</v>
      </c>
      <c r="BBS2080" s="6" t="s">
        <v>25</v>
      </c>
      <c r="BBT2080" s="6"/>
      <c r="BBU2080" s="6" t="s">
        <v>20</v>
      </c>
      <c r="BBV2080" s="6" t="s">
        <v>0</v>
      </c>
      <c r="BBW2080" s="6" t="s">
        <v>21</v>
      </c>
      <c r="BBX2080" s="6" t="s">
        <v>22</v>
      </c>
      <c r="BBY2080" s="6" t="s">
        <v>23</v>
      </c>
      <c r="BBZ2080" s="6" t="s">
        <v>24</v>
      </c>
      <c r="BCA2080" s="6" t="s">
        <v>25</v>
      </c>
      <c r="BCB2080" s="6"/>
      <c r="BCC2080" s="6" t="s">
        <v>20</v>
      </c>
      <c r="BCD2080" s="6" t="s">
        <v>0</v>
      </c>
      <c r="BCE2080" s="6" t="s">
        <v>21</v>
      </c>
      <c r="BCF2080" s="6" t="s">
        <v>22</v>
      </c>
      <c r="BCG2080" s="6" t="s">
        <v>23</v>
      </c>
      <c r="BCH2080" s="6" t="s">
        <v>24</v>
      </c>
      <c r="BCI2080" s="6" t="s">
        <v>25</v>
      </c>
      <c r="BCJ2080" s="6"/>
      <c r="BCK2080" s="6" t="s">
        <v>20</v>
      </c>
      <c r="BCL2080" s="6" t="s">
        <v>0</v>
      </c>
      <c r="BCM2080" s="6" t="s">
        <v>21</v>
      </c>
      <c r="BCN2080" s="6" t="s">
        <v>22</v>
      </c>
      <c r="BCO2080" s="6" t="s">
        <v>23</v>
      </c>
      <c r="BCP2080" s="6" t="s">
        <v>24</v>
      </c>
      <c r="BCQ2080" s="6" t="s">
        <v>25</v>
      </c>
      <c r="BCR2080" s="6"/>
      <c r="BCS2080" s="6" t="s">
        <v>20</v>
      </c>
      <c r="BCT2080" s="6" t="s">
        <v>0</v>
      </c>
      <c r="BCU2080" s="6" t="s">
        <v>21</v>
      </c>
      <c r="BCV2080" s="6" t="s">
        <v>22</v>
      </c>
      <c r="BCW2080" s="6" t="s">
        <v>23</v>
      </c>
      <c r="BCX2080" s="6" t="s">
        <v>24</v>
      </c>
      <c r="BCY2080" s="6" t="s">
        <v>25</v>
      </c>
      <c r="BCZ2080" s="6"/>
      <c r="BDA2080" s="6" t="s">
        <v>20</v>
      </c>
      <c r="BDB2080" s="6" t="s">
        <v>0</v>
      </c>
      <c r="BDC2080" s="6" t="s">
        <v>21</v>
      </c>
      <c r="BDD2080" s="6" t="s">
        <v>22</v>
      </c>
      <c r="BDE2080" s="6" t="s">
        <v>23</v>
      </c>
      <c r="BDF2080" s="6" t="s">
        <v>24</v>
      </c>
      <c r="BDG2080" s="6" t="s">
        <v>25</v>
      </c>
      <c r="BDH2080" s="6"/>
      <c r="BDI2080" s="6" t="s">
        <v>20</v>
      </c>
      <c r="BDJ2080" s="6" t="s">
        <v>0</v>
      </c>
      <c r="BDK2080" s="6" t="s">
        <v>21</v>
      </c>
      <c r="BDL2080" s="6" t="s">
        <v>22</v>
      </c>
      <c r="BDM2080" s="6" t="s">
        <v>23</v>
      </c>
      <c r="BDN2080" s="6" t="s">
        <v>24</v>
      </c>
      <c r="BDO2080" s="6" t="s">
        <v>25</v>
      </c>
      <c r="BDP2080" s="6"/>
      <c r="BDQ2080" s="6" t="s">
        <v>20</v>
      </c>
      <c r="BDR2080" s="6" t="s">
        <v>0</v>
      </c>
      <c r="BDS2080" s="6" t="s">
        <v>21</v>
      </c>
      <c r="BDT2080" s="6" t="s">
        <v>22</v>
      </c>
      <c r="BDU2080" s="6" t="s">
        <v>23</v>
      </c>
      <c r="BDV2080" s="6" t="s">
        <v>24</v>
      </c>
      <c r="BDW2080" s="6" t="s">
        <v>25</v>
      </c>
      <c r="BDX2080" s="6"/>
      <c r="BDY2080" s="6" t="s">
        <v>20</v>
      </c>
      <c r="BDZ2080" s="6" t="s">
        <v>0</v>
      </c>
      <c r="BEA2080" s="6" t="s">
        <v>21</v>
      </c>
      <c r="BEB2080" s="6" t="s">
        <v>22</v>
      </c>
      <c r="BEC2080" s="6" t="s">
        <v>23</v>
      </c>
      <c r="BED2080" s="6" t="s">
        <v>24</v>
      </c>
      <c r="BEE2080" s="6" t="s">
        <v>25</v>
      </c>
      <c r="BEF2080" s="6"/>
      <c r="BEG2080" s="6" t="s">
        <v>20</v>
      </c>
      <c r="BEH2080" s="6" t="s">
        <v>0</v>
      </c>
      <c r="BEI2080" s="6" t="s">
        <v>21</v>
      </c>
      <c r="BEJ2080" s="6" t="s">
        <v>22</v>
      </c>
      <c r="BEK2080" s="6" t="s">
        <v>23</v>
      </c>
      <c r="BEL2080" s="6" t="s">
        <v>24</v>
      </c>
      <c r="BEM2080" s="6" t="s">
        <v>25</v>
      </c>
      <c r="BEN2080" s="6"/>
      <c r="BEO2080" s="6" t="s">
        <v>20</v>
      </c>
      <c r="BEP2080" s="6" t="s">
        <v>0</v>
      </c>
      <c r="BEQ2080" s="6" t="s">
        <v>21</v>
      </c>
      <c r="BER2080" s="6" t="s">
        <v>22</v>
      </c>
      <c r="BES2080" s="6" t="s">
        <v>23</v>
      </c>
      <c r="BET2080" s="6" t="s">
        <v>24</v>
      </c>
      <c r="BEU2080" s="6" t="s">
        <v>25</v>
      </c>
      <c r="BEV2080" s="6"/>
      <c r="BEW2080" s="6" t="s">
        <v>20</v>
      </c>
      <c r="BEX2080" s="6" t="s">
        <v>0</v>
      </c>
      <c r="BEY2080" s="6" t="s">
        <v>21</v>
      </c>
      <c r="BEZ2080" s="6" t="s">
        <v>22</v>
      </c>
      <c r="BFA2080" s="6" t="s">
        <v>23</v>
      </c>
      <c r="BFB2080" s="6" t="s">
        <v>24</v>
      </c>
      <c r="BFC2080" s="6" t="s">
        <v>25</v>
      </c>
      <c r="BFD2080" s="6"/>
      <c r="BFE2080" s="6" t="s">
        <v>20</v>
      </c>
      <c r="BFF2080" s="6" t="s">
        <v>0</v>
      </c>
      <c r="BFG2080" s="6" t="s">
        <v>21</v>
      </c>
      <c r="BFH2080" s="6" t="s">
        <v>22</v>
      </c>
      <c r="BFI2080" s="6" t="s">
        <v>23</v>
      </c>
      <c r="BFJ2080" s="6" t="s">
        <v>24</v>
      </c>
      <c r="BFK2080" s="6" t="s">
        <v>25</v>
      </c>
      <c r="BFL2080" s="6"/>
      <c r="BFM2080" s="6" t="s">
        <v>20</v>
      </c>
      <c r="BFN2080" s="6" t="s">
        <v>0</v>
      </c>
      <c r="BFO2080" s="6" t="s">
        <v>21</v>
      </c>
      <c r="BFP2080" s="6" t="s">
        <v>22</v>
      </c>
      <c r="BFQ2080" s="6" t="s">
        <v>23</v>
      </c>
      <c r="BFR2080" s="6" t="s">
        <v>24</v>
      </c>
      <c r="BFS2080" s="6" t="s">
        <v>25</v>
      </c>
      <c r="BFT2080" s="6"/>
      <c r="BFU2080" s="6" t="s">
        <v>20</v>
      </c>
      <c r="BFV2080" s="6" t="s">
        <v>0</v>
      </c>
      <c r="BFW2080" s="6" t="s">
        <v>21</v>
      </c>
      <c r="BFX2080" s="6" t="s">
        <v>22</v>
      </c>
      <c r="BFY2080" s="6" t="s">
        <v>23</v>
      </c>
      <c r="BFZ2080" s="6" t="s">
        <v>24</v>
      </c>
      <c r="BGA2080" s="6" t="s">
        <v>25</v>
      </c>
      <c r="BGB2080" s="6"/>
      <c r="BGC2080" s="6" t="s">
        <v>20</v>
      </c>
      <c r="BGD2080" s="6" t="s">
        <v>0</v>
      </c>
      <c r="BGE2080" s="6" t="s">
        <v>21</v>
      </c>
      <c r="BGF2080" s="6" t="s">
        <v>22</v>
      </c>
      <c r="BGG2080" s="6" t="s">
        <v>23</v>
      </c>
      <c r="BGH2080" s="6" t="s">
        <v>24</v>
      </c>
      <c r="BGI2080" s="6" t="s">
        <v>25</v>
      </c>
      <c r="BGJ2080" s="6"/>
      <c r="BGK2080" s="6" t="s">
        <v>20</v>
      </c>
      <c r="BGL2080" s="6" t="s">
        <v>0</v>
      </c>
      <c r="BGM2080" s="6" t="s">
        <v>21</v>
      </c>
      <c r="BGN2080" s="6" t="s">
        <v>22</v>
      </c>
      <c r="BGO2080" s="6" t="s">
        <v>23</v>
      </c>
      <c r="BGP2080" s="6" t="s">
        <v>24</v>
      </c>
      <c r="BGQ2080" s="6" t="s">
        <v>25</v>
      </c>
      <c r="BGR2080" s="6"/>
      <c r="BGS2080" s="6" t="s">
        <v>20</v>
      </c>
      <c r="BGT2080" s="6" t="s">
        <v>0</v>
      </c>
      <c r="BGU2080" s="6" t="s">
        <v>21</v>
      </c>
      <c r="BGV2080" s="6" t="s">
        <v>22</v>
      </c>
      <c r="BGW2080" s="6" t="s">
        <v>23</v>
      </c>
      <c r="BGX2080" s="6" t="s">
        <v>24</v>
      </c>
      <c r="BGY2080" s="6" t="s">
        <v>25</v>
      </c>
      <c r="BGZ2080" s="6"/>
      <c r="BHA2080" s="6" t="s">
        <v>20</v>
      </c>
      <c r="BHB2080" s="6" t="s">
        <v>0</v>
      </c>
      <c r="BHC2080" s="6" t="s">
        <v>21</v>
      </c>
      <c r="BHD2080" s="6" t="s">
        <v>22</v>
      </c>
      <c r="BHE2080" s="6" t="s">
        <v>23</v>
      </c>
      <c r="BHF2080" s="6" t="s">
        <v>24</v>
      </c>
      <c r="BHG2080" s="6" t="s">
        <v>25</v>
      </c>
      <c r="BHH2080" s="6"/>
      <c r="BHI2080" s="6" t="s">
        <v>20</v>
      </c>
      <c r="BHJ2080" s="6" t="s">
        <v>0</v>
      </c>
      <c r="BHK2080" s="6" t="s">
        <v>21</v>
      </c>
      <c r="BHL2080" s="6" t="s">
        <v>22</v>
      </c>
      <c r="BHM2080" s="6" t="s">
        <v>23</v>
      </c>
      <c r="BHN2080" s="6" t="s">
        <v>24</v>
      </c>
      <c r="BHO2080" s="6" t="s">
        <v>25</v>
      </c>
      <c r="BHP2080" s="6"/>
      <c r="BHQ2080" s="6" t="s">
        <v>20</v>
      </c>
      <c r="BHR2080" s="6" t="s">
        <v>0</v>
      </c>
      <c r="BHS2080" s="6" t="s">
        <v>21</v>
      </c>
      <c r="BHT2080" s="6" t="s">
        <v>22</v>
      </c>
      <c r="BHU2080" s="6" t="s">
        <v>23</v>
      </c>
      <c r="BHV2080" s="6" t="s">
        <v>24</v>
      </c>
      <c r="BHW2080" s="6" t="s">
        <v>25</v>
      </c>
      <c r="BHX2080" s="6"/>
      <c r="BHY2080" s="6" t="s">
        <v>20</v>
      </c>
      <c r="BHZ2080" s="6" t="s">
        <v>0</v>
      </c>
      <c r="BIA2080" s="6" t="s">
        <v>21</v>
      </c>
      <c r="BIB2080" s="6" t="s">
        <v>22</v>
      </c>
      <c r="BIC2080" s="6" t="s">
        <v>23</v>
      </c>
      <c r="BID2080" s="6" t="s">
        <v>24</v>
      </c>
      <c r="BIE2080" s="6" t="s">
        <v>25</v>
      </c>
      <c r="BIF2080" s="6"/>
      <c r="BIG2080" s="6" t="s">
        <v>20</v>
      </c>
      <c r="BIH2080" s="6" t="s">
        <v>0</v>
      </c>
      <c r="BII2080" s="6" t="s">
        <v>21</v>
      </c>
      <c r="BIJ2080" s="6" t="s">
        <v>22</v>
      </c>
      <c r="BIK2080" s="6" t="s">
        <v>23</v>
      </c>
      <c r="BIL2080" s="6" t="s">
        <v>24</v>
      </c>
      <c r="BIM2080" s="6" t="s">
        <v>25</v>
      </c>
      <c r="BIN2080" s="6"/>
      <c r="BIO2080" s="6" t="s">
        <v>20</v>
      </c>
      <c r="BIP2080" s="6" t="s">
        <v>0</v>
      </c>
      <c r="BIQ2080" s="6" t="s">
        <v>21</v>
      </c>
      <c r="BIR2080" s="6" t="s">
        <v>22</v>
      </c>
      <c r="BIS2080" s="6" t="s">
        <v>23</v>
      </c>
      <c r="BIT2080" s="6" t="s">
        <v>24</v>
      </c>
      <c r="BIU2080" s="6" t="s">
        <v>25</v>
      </c>
      <c r="BIV2080" s="6"/>
      <c r="BIW2080" s="6" t="s">
        <v>20</v>
      </c>
      <c r="BIX2080" s="6" t="s">
        <v>0</v>
      </c>
      <c r="BIY2080" s="6" t="s">
        <v>21</v>
      </c>
      <c r="BIZ2080" s="6" t="s">
        <v>22</v>
      </c>
      <c r="BJA2080" s="6" t="s">
        <v>23</v>
      </c>
      <c r="BJB2080" s="6" t="s">
        <v>24</v>
      </c>
      <c r="BJC2080" s="6" t="s">
        <v>25</v>
      </c>
      <c r="BJD2080" s="6"/>
      <c r="BJE2080" s="6" t="s">
        <v>20</v>
      </c>
      <c r="BJF2080" s="6" t="s">
        <v>0</v>
      </c>
      <c r="BJG2080" s="6" t="s">
        <v>21</v>
      </c>
      <c r="BJH2080" s="6" t="s">
        <v>22</v>
      </c>
      <c r="BJI2080" s="6" t="s">
        <v>23</v>
      </c>
      <c r="BJJ2080" s="6" t="s">
        <v>24</v>
      </c>
      <c r="BJK2080" s="6" t="s">
        <v>25</v>
      </c>
      <c r="BJL2080" s="6"/>
      <c r="BJM2080" s="6" t="s">
        <v>20</v>
      </c>
      <c r="BJN2080" s="6" t="s">
        <v>0</v>
      </c>
      <c r="BJO2080" s="6" t="s">
        <v>21</v>
      </c>
      <c r="BJP2080" s="6" t="s">
        <v>22</v>
      </c>
      <c r="BJQ2080" s="6" t="s">
        <v>23</v>
      </c>
      <c r="BJR2080" s="6" t="s">
        <v>24</v>
      </c>
      <c r="BJS2080" s="6" t="s">
        <v>25</v>
      </c>
      <c r="BJT2080" s="6"/>
      <c r="BJU2080" s="6" t="s">
        <v>20</v>
      </c>
      <c r="BJV2080" s="6" t="s">
        <v>0</v>
      </c>
      <c r="BJW2080" s="6" t="s">
        <v>21</v>
      </c>
      <c r="BJX2080" s="6" t="s">
        <v>22</v>
      </c>
      <c r="BJY2080" s="6" t="s">
        <v>23</v>
      </c>
      <c r="BJZ2080" s="6" t="s">
        <v>24</v>
      </c>
      <c r="BKA2080" s="6" t="s">
        <v>25</v>
      </c>
      <c r="BKB2080" s="6"/>
      <c r="BKC2080" s="6" t="s">
        <v>20</v>
      </c>
      <c r="BKD2080" s="6" t="s">
        <v>0</v>
      </c>
      <c r="BKE2080" s="6" t="s">
        <v>21</v>
      </c>
      <c r="BKF2080" s="6" t="s">
        <v>22</v>
      </c>
      <c r="BKG2080" s="6" t="s">
        <v>23</v>
      </c>
      <c r="BKH2080" s="6" t="s">
        <v>24</v>
      </c>
      <c r="BKI2080" s="6" t="s">
        <v>25</v>
      </c>
      <c r="BKJ2080" s="6"/>
      <c r="BKK2080" s="6" t="s">
        <v>20</v>
      </c>
      <c r="BKL2080" s="6" t="s">
        <v>0</v>
      </c>
      <c r="BKM2080" s="6" t="s">
        <v>21</v>
      </c>
      <c r="BKN2080" s="6" t="s">
        <v>22</v>
      </c>
      <c r="BKO2080" s="6" t="s">
        <v>23</v>
      </c>
      <c r="BKP2080" s="6" t="s">
        <v>24</v>
      </c>
      <c r="BKQ2080" s="6" t="s">
        <v>25</v>
      </c>
      <c r="BKR2080" s="6"/>
      <c r="BKS2080" s="6" t="s">
        <v>20</v>
      </c>
      <c r="BKT2080" s="6" t="s">
        <v>0</v>
      </c>
      <c r="BKU2080" s="6" t="s">
        <v>21</v>
      </c>
      <c r="BKV2080" s="6" t="s">
        <v>22</v>
      </c>
      <c r="BKW2080" s="6" t="s">
        <v>23</v>
      </c>
      <c r="BKX2080" s="6" t="s">
        <v>24</v>
      </c>
      <c r="BKY2080" s="6" t="s">
        <v>25</v>
      </c>
      <c r="BKZ2080" s="6"/>
      <c r="BLA2080" s="6" t="s">
        <v>20</v>
      </c>
      <c r="BLB2080" s="6" t="s">
        <v>0</v>
      </c>
      <c r="BLC2080" s="6" t="s">
        <v>21</v>
      </c>
      <c r="BLD2080" s="6" t="s">
        <v>22</v>
      </c>
      <c r="BLE2080" s="6" t="s">
        <v>23</v>
      </c>
      <c r="BLF2080" s="6" t="s">
        <v>24</v>
      </c>
      <c r="BLG2080" s="6" t="s">
        <v>25</v>
      </c>
      <c r="BLH2080" s="6"/>
      <c r="BLI2080" s="6" t="s">
        <v>20</v>
      </c>
      <c r="BLJ2080" s="6" t="s">
        <v>0</v>
      </c>
      <c r="BLK2080" s="6" t="s">
        <v>21</v>
      </c>
      <c r="BLL2080" s="6" t="s">
        <v>22</v>
      </c>
      <c r="BLM2080" s="6" t="s">
        <v>23</v>
      </c>
      <c r="BLN2080" s="6" t="s">
        <v>24</v>
      </c>
      <c r="BLO2080" s="6" t="s">
        <v>25</v>
      </c>
      <c r="BLP2080" s="6"/>
      <c r="BLQ2080" s="6" t="s">
        <v>20</v>
      </c>
      <c r="BLR2080" s="6" t="s">
        <v>0</v>
      </c>
      <c r="BLS2080" s="6" t="s">
        <v>21</v>
      </c>
      <c r="BLT2080" s="6" t="s">
        <v>22</v>
      </c>
      <c r="BLU2080" s="6" t="s">
        <v>23</v>
      </c>
      <c r="BLV2080" s="6" t="s">
        <v>24</v>
      </c>
      <c r="BLW2080" s="6" t="s">
        <v>25</v>
      </c>
      <c r="BLX2080" s="6"/>
      <c r="BLY2080" s="6" t="s">
        <v>20</v>
      </c>
      <c r="BLZ2080" s="6" t="s">
        <v>0</v>
      </c>
      <c r="BMA2080" s="6" t="s">
        <v>21</v>
      </c>
      <c r="BMB2080" s="6" t="s">
        <v>22</v>
      </c>
      <c r="BMC2080" s="6" t="s">
        <v>23</v>
      </c>
      <c r="BMD2080" s="6" t="s">
        <v>24</v>
      </c>
      <c r="BME2080" s="6" t="s">
        <v>25</v>
      </c>
      <c r="BMF2080" s="6"/>
      <c r="BMG2080" s="6" t="s">
        <v>20</v>
      </c>
      <c r="BMH2080" s="6" t="s">
        <v>0</v>
      </c>
      <c r="BMI2080" s="6" t="s">
        <v>21</v>
      </c>
      <c r="BMJ2080" s="6" t="s">
        <v>22</v>
      </c>
      <c r="BMK2080" s="6" t="s">
        <v>23</v>
      </c>
      <c r="BML2080" s="6" t="s">
        <v>24</v>
      </c>
      <c r="BMM2080" s="6" t="s">
        <v>25</v>
      </c>
      <c r="BMN2080" s="6"/>
      <c r="BMO2080" s="6" t="s">
        <v>20</v>
      </c>
      <c r="BMP2080" s="6" t="s">
        <v>0</v>
      </c>
      <c r="BMQ2080" s="6" t="s">
        <v>21</v>
      </c>
      <c r="BMR2080" s="6" t="s">
        <v>22</v>
      </c>
      <c r="BMS2080" s="6" t="s">
        <v>23</v>
      </c>
      <c r="BMT2080" s="6" t="s">
        <v>24</v>
      </c>
      <c r="BMU2080" s="6" t="s">
        <v>25</v>
      </c>
      <c r="BMV2080" s="6"/>
      <c r="BMW2080" s="6" t="s">
        <v>20</v>
      </c>
      <c r="BMX2080" s="6" t="s">
        <v>0</v>
      </c>
      <c r="BMY2080" s="6" t="s">
        <v>21</v>
      </c>
      <c r="BMZ2080" s="6" t="s">
        <v>22</v>
      </c>
      <c r="BNA2080" s="6" t="s">
        <v>23</v>
      </c>
      <c r="BNB2080" s="6" t="s">
        <v>24</v>
      </c>
      <c r="BNC2080" s="6" t="s">
        <v>25</v>
      </c>
      <c r="BND2080" s="6"/>
      <c r="BNE2080" s="6" t="s">
        <v>20</v>
      </c>
      <c r="BNF2080" s="6" t="s">
        <v>0</v>
      </c>
      <c r="BNG2080" s="6" t="s">
        <v>21</v>
      </c>
      <c r="BNH2080" s="6" t="s">
        <v>22</v>
      </c>
      <c r="BNI2080" s="6" t="s">
        <v>23</v>
      </c>
      <c r="BNJ2080" s="6" t="s">
        <v>24</v>
      </c>
      <c r="BNK2080" s="6" t="s">
        <v>25</v>
      </c>
      <c r="BNL2080" s="6"/>
      <c r="BNM2080" s="6" t="s">
        <v>20</v>
      </c>
      <c r="BNN2080" s="6" t="s">
        <v>0</v>
      </c>
      <c r="BNO2080" s="6" t="s">
        <v>21</v>
      </c>
      <c r="BNP2080" s="6" t="s">
        <v>22</v>
      </c>
      <c r="BNQ2080" s="6" t="s">
        <v>23</v>
      </c>
      <c r="BNR2080" s="6" t="s">
        <v>24</v>
      </c>
      <c r="BNS2080" s="6" t="s">
        <v>25</v>
      </c>
      <c r="BNT2080" s="6"/>
      <c r="BNU2080" s="6" t="s">
        <v>20</v>
      </c>
      <c r="BNV2080" s="6" t="s">
        <v>0</v>
      </c>
      <c r="BNW2080" s="6" t="s">
        <v>21</v>
      </c>
      <c r="BNX2080" s="6" t="s">
        <v>22</v>
      </c>
      <c r="BNY2080" s="6" t="s">
        <v>23</v>
      </c>
      <c r="BNZ2080" s="6" t="s">
        <v>24</v>
      </c>
      <c r="BOA2080" s="6" t="s">
        <v>25</v>
      </c>
      <c r="BOB2080" s="6"/>
      <c r="BOC2080" s="6" t="s">
        <v>20</v>
      </c>
      <c r="BOD2080" s="6" t="s">
        <v>0</v>
      </c>
      <c r="BOE2080" s="6" t="s">
        <v>21</v>
      </c>
      <c r="BOF2080" s="6" t="s">
        <v>22</v>
      </c>
      <c r="BOG2080" s="6" t="s">
        <v>23</v>
      </c>
      <c r="BOH2080" s="6" t="s">
        <v>24</v>
      </c>
      <c r="BOI2080" s="6" t="s">
        <v>25</v>
      </c>
      <c r="BOJ2080" s="6"/>
      <c r="BOK2080" s="6" t="s">
        <v>20</v>
      </c>
      <c r="BOL2080" s="6" t="s">
        <v>0</v>
      </c>
      <c r="BOM2080" s="6" t="s">
        <v>21</v>
      </c>
      <c r="BON2080" s="6" t="s">
        <v>22</v>
      </c>
      <c r="BOO2080" s="6" t="s">
        <v>23</v>
      </c>
      <c r="BOP2080" s="6" t="s">
        <v>24</v>
      </c>
      <c r="BOQ2080" s="6" t="s">
        <v>25</v>
      </c>
      <c r="BOR2080" s="6"/>
      <c r="BOS2080" s="6" t="s">
        <v>20</v>
      </c>
      <c r="BOT2080" s="6" t="s">
        <v>0</v>
      </c>
      <c r="BOU2080" s="6" t="s">
        <v>21</v>
      </c>
      <c r="BOV2080" s="6" t="s">
        <v>22</v>
      </c>
      <c r="BOW2080" s="6" t="s">
        <v>23</v>
      </c>
      <c r="BOX2080" s="6" t="s">
        <v>24</v>
      </c>
      <c r="BOY2080" s="6" t="s">
        <v>25</v>
      </c>
      <c r="BOZ2080" s="6"/>
      <c r="BPA2080" s="6" t="s">
        <v>20</v>
      </c>
      <c r="BPB2080" s="6" t="s">
        <v>0</v>
      </c>
      <c r="BPC2080" s="6" t="s">
        <v>21</v>
      </c>
      <c r="BPD2080" s="6" t="s">
        <v>22</v>
      </c>
      <c r="BPE2080" s="6" t="s">
        <v>23</v>
      </c>
      <c r="BPF2080" s="6" t="s">
        <v>24</v>
      </c>
      <c r="BPG2080" s="6" t="s">
        <v>25</v>
      </c>
      <c r="BPH2080" s="6"/>
      <c r="BPI2080" s="6" t="s">
        <v>20</v>
      </c>
      <c r="BPJ2080" s="6" t="s">
        <v>0</v>
      </c>
      <c r="BPK2080" s="6" t="s">
        <v>21</v>
      </c>
      <c r="BPL2080" s="6" t="s">
        <v>22</v>
      </c>
      <c r="BPM2080" s="6" t="s">
        <v>23</v>
      </c>
      <c r="BPN2080" s="6" t="s">
        <v>24</v>
      </c>
      <c r="BPO2080" s="6" t="s">
        <v>25</v>
      </c>
      <c r="BPP2080" s="6"/>
      <c r="BPQ2080" s="6" t="s">
        <v>20</v>
      </c>
      <c r="BPR2080" s="6" t="s">
        <v>0</v>
      </c>
      <c r="BPS2080" s="6" t="s">
        <v>21</v>
      </c>
      <c r="BPT2080" s="6" t="s">
        <v>22</v>
      </c>
      <c r="BPU2080" s="6" t="s">
        <v>23</v>
      </c>
      <c r="BPV2080" s="6" t="s">
        <v>24</v>
      </c>
      <c r="BPW2080" s="6" t="s">
        <v>25</v>
      </c>
      <c r="BPX2080" s="6"/>
      <c r="BPY2080" s="6" t="s">
        <v>20</v>
      </c>
      <c r="BPZ2080" s="6" t="s">
        <v>0</v>
      </c>
      <c r="BQA2080" s="6" t="s">
        <v>21</v>
      </c>
      <c r="BQB2080" s="6" t="s">
        <v>22</v>
      </c>
      <c r="BQC2080" s="6" t="s">
        <v>23</v>
      </c>
      <c r="BQD2080" s="6" t="s">
        <v>24</v>
      </c>
      <c r="BQE2080" s="6" t="s">
        <v>25</v>
      </c>
      <c r="BQF2080" s="6"/>
      <c r="BQG2080" s="6" t="s">
        <v>20</v>
      </c>
      <c r="BQH2080" s="6" t="s">
        <v>0</v>
      </c>
      <c r="BQI2080" s="6" t="s">
        <v>21</v>
      </c>
      <c r="BQJ2080" s="6" t="s">
        <v>22</v>
      </c>
      <c r="BQK2080" s="6" t="s">
        <v>23</v>
      </c>
      <c r="BQL2080" s="6" t="s">
        <v>24</v>
      </c>
      <c r="BQM2080" s="6" t="s">
        <v>25</v>
      </c>
      <c r="BQN2080" s="6"/>
      <c r="BQO2080" s="6" t="s">
        <v>20</v>
      </c>
      <c r="BQP2080" s="6" t="s">
        <v>0</v>
      </c>
      <c r="BQQ2080" s="6" t="s">
        <v>21</v>
      </c>
      <c r="BQR2080" s="6" t="s">
        <v>22</v>
      </c>
      <c r="BQS2080" s="6" t="s">
        <v>23</v>
      </c>
      <c r="BQT2080" s="6" t="s">
        <v>24</v>
      </c>
      <c r="BQU2080" s="6" t="s">
        <v>25</v>
      </c>
      <c r="BQV2080" s="6"/>
      <c r="BQW2080" s="6" t="s">
        <v>20</v>
      </c>
      <c r="BQX2080" s="6" t="s">
        <v>0</v>
      </c>
      <c r="BQY2080" s="6" t="s">
        <v>21</v>
      </c>
      <c r="BQZ2080" s="6" t="s">
        <v>22</v>
      </c>
      <c r="BRA2080" s="6" t="s">
        <v>23</v>
      </c>
      <c r="BRB2080" s="6" t="s">
        <v>24</v>
      </c>
      <c r="BRC2080" s="6" t="s">
        <v>25</v>
      </c>
      <c r="BRD2080" s="6"/>
      <c r="BRE2080" s="6" t="s">
        <v>20</v>
      </c>
      <c r="BRF2080" s="6" t="s">
        <v>0</v>
      </c>
      <c r="BRG2080" s="6" t="s">
        <v>21</v>
      </c>
      <c r="BRH2080" s="6" t="s">
        <v>22</v>
      </c>
      <c r="BRI2080" s="6" t="s">
        <v>23</v>
      </c>
      <c r="BRJ2080" s="6" t="s">
        <v>24</v>
      </c>
      <c r="BRK2080" s="6" t="s">
        <v>25</v>
      </c>
      <c r="BRL2080" s="6"/>
      <c r="BRM2080" s="6" t="s">
        <v>20</v>
      </c>
      <c r="BRN2080" s="6" t="s">
        <v>0</v>
      </c>
      <c r="BRO2080" s="6" t="s">
        <v>21</v>
      </c>
      <c r="BRP2080" s="6" t="s">
        <v>22</v>
      </c>
      <c r="BRQ2080" s="6" t="s">
        <v>23</v>
      </c>
      <c r="BRR2080" s="6" t="s">
        <v>24</v>
      </c>
      <c r="BRS2080" s="6" t="s">
        <v>25</v>
      </c>
      <c r="BRT2080" s="6"/>
      <c r="BRU2080" s="6" t="s">
        <v>20</v>
      </c>
      <c r="BRV2080" s="6" t="s">
        <v>0</v>
      </c>
      <c r="BRW2080" s="6" t="s">
        <v>21</v>
      </c>
      <c r="BRX2080" s="6" t="s">
        <v>22</v>
      </c>
      <c r="BRY2080" s="6" t="s">
        <v>23</v>
      </c>
      <c r="BRZ2080" s="6" t="s">
        <v>24</v>
      </c>
      <c r="BSA2080" s="6" t="s">
        <v>25</v>
      </c>
      <c r="BSB2080" s="6"/>
      <c r="BSC2080" s="6" t="s">
        <v>20</v>
      </c>
      <c r="BSD2080" s="6" t="s">
        <v>0</v>
      </c>
      <c r="BSE2080" s="6" t="s">
        <v>21</v>
      </c>
      <c r="BSF2080" s="6" t="s">
        <v>22</v>
      </c>
      <c r="BSG2080" s="6" t="s">
        <v>23</v>
      </c>
      <c r="BSH2080" s="6" t="s">
        <v>24</v>
      </c>
      <c r="BSI2080" s="6" t="s">
        <v>25</v>
      </c>
      <c r="BSJ2080" s="6"/>
      <c r="BSK2080" s="6" t="s">
        <v>20</v>
      </c>
      <c r="BSL2080" s="6" t="s">
        <v>0</v>
      </c>
      <c r="BSM2080" s="6" t="s">
        <v>21</v>
      </c>
      <c r="BSN2080" s="6" t="s">
        <v>22</v>
      </c>
      <c r="BSO2080" s="6" t="s">
        <v>23</v>
      </c>
      <c r="BSP2080" s="6" t="s">
        <v>24</v>
      </c>
      <c r="BSQ2080" s="6" t="s">
        <v>25</v>
      </c>
      <c r="BSR2080" s="6"/>
      <c r="BSS2080" s="6" t="s">
        <v>20</v>
      </c>
      <c r="BST2080" s="6" t="s">
        <v>0</v>
      </c>
      <c r="BSU2080" s="6" t="s">
        <v>21</v>
      </c>
      <c r="BSV2080" s="6" t="s">
        <v>22</v>
      </c>
      <c r="BSW2080" s="6" t="s">
        <v>23</v>
      </c>
      <c r="BSX2080" s="6" t="s">
        <v>24</v>
      </c>
      <c r="BSY2080" s="6" t="s">
        <v>25</v>
      </c>
      <c r="BSZ2080" s="6"/>
      <c r="BTA2080" s="6" t="s">
        <v>20</v>
      </c>
      <c r="BTB2080" s="6" t="s">
        <v>0</v>
      </c>
      <c r="BTC2080" s="6" t="s">
        <v>21</v>
      </c>
      <c r="BTD2080" s="6" t="s">
        <v>22</v>
      </c>
      <c r="BTE2080" s="6" t="s">
        <v>23</v>
      </c>
      <c r="BTF2080" s="6" t="s">
        <v>24</v>
      </c>
      <c r="BTG2080" s="6" t="s">
        <v>25</v>
      </c>
      <c r="BTH2080" s="6"/>
      <c r="BTI2080" s="6" t="s">
        <v>20</v>
      </c>
      <c r="BTJ2080" s="6" t="s">
        <v>0</v>
      </c>
      <c r="BTK2080" s="6" t="s">
        <v>21</v>
      </c>
      <c r="BTL2080" s="6" t="s">
        <v>22</v>
      </c>
      <c r="BTM2080" s="6" t="s">
        <v>23</v>
      </c>
      <c r="BTN2080" s="6" t="s">
        <v>24</v>
      </c>
      <c r="BTO2080" s="6" t="s">
        <v>25</v>
      </c>
      <c r="BTP2080" s="6"/>
      <c r="BTQ2080" s="6" t="s">
        <v>20</v>
      </c>
      <c r="BTR2080" s="6" t="s">
        <v>0</v>
      </c>
      <c r="BTS2080" s="6" t="s">
        <v>21</v>
      </c>
      <c r="BTT2080" s="6" t="s">
        <v>22</v>
      </c>
      <c r="BTU2080" s="6" t="s">
        <v>23</v>
      </c>
      <c r="BTV2080" s="6" t="s">
        <v>24</v>
      </c>
      <c r="BTW2080" s="6" t="s">
        <v>25</v>
      </c>
      <c r="BTX2080" s="6"/>
      <c r="BTY2080" s="6" t="s">
        <v>20</v>
      </c>
      <c r="BTZ2080" s="6" t="s">
        <v>0</v>
      </c>
      <c r="BUA2080" s="6" t="s">
        <v>21</v>
      </c>
      <c r="BUB2080" s="6" t="s">
        <v>22</v>
      </c>
      <c r="BUC2080" s="6" t="s">
        <v>23</v>
      </c>
      <c r="BUD2080" s="6" t="s">
        <v>24</v>
      </c>
      <c r="BUE2080" s="6" t="s">
        <v>25</v>
      </c>
      <c r="BUF2080" s="6"/>
      <c r="BUG2080" s="6" t="s">
        <v>20</v>
      </c>
      <c r="BUH2080" s="6" t="s">
        <v>0</v>
      </c>
      <c r="BUI2080" s="6" t="s">
        <v>21</v>
      </c>
      <c r="BUJ2080" s="6" t="s">
        <v>22</v>
      </c>
      <c r="BUK2080" s="6" t="s">
        <v>23</v>
      </c>
      <c r="BUL2080" s="6" t="s">
        <v>24</v>
      </c>
      <c r="BUM2080" s="6" t="s">
        <v>25</v>
      </c>
      <c r="BUN2080" s="6"/>
      <c r="BUO2080" s="6" t="s">
        <v>20</v>
      </c>
      <c r="BUP2080" s="6" t="s">
        <v>0</v>
      </c>
      <c r="BUQ2080" s="6" t="s">
        <v>21</v>
      </c>
      <c r="BUR2080" s="6" t="s">
        <v>22</v>
      </c>
      <c r="BUS2080" s="6" t="s">
        <v>23</v>
      </c>
      <c r="BUT2080" s="6" t="s">
        <v>24</v>
      </c>
      <c r="BUU2080" s="6" t="s">
        <v>25</v>
      </c>
      <c r="BUV2080" s="6"/>
      <c r="BUW2080" s="6" t="s">
        <v>20</v>
      </c>
      <c r="BUX2080" s="6" t="s">
        <v>0</v>
      </c>
      <c r="BUY2080" s="6" t="s">
        <v>21</v>
      </c>
      <c r="BUZ2080" s="6" t="s">
        <v>22</v>
      </c>
      <c r="BVA2080" s="6" t="s">
        <v>23</v>
      </c>
      <c r="BVB2080" s="6" t="s">
        <v>24</v>
      </c>
      <c r="BVC2080" s="6" t="s">
        <v>25</v>
      </c>
      <c r="BVD2080" s="6"/>
      <c r="BVE2080" s="6" t="s">
        <v>20</v>
      </c>
      <c r="BVF2080" s="6" t="s">
        <v>0</v>
      </c>
      <c r="BVG2080" s="6" t="s">
        <v>21</v>
      </c>
      <c r="BVH2080" s="6" t="s">
        <v>22</v>
      </c>
      <c r="BVI2080" s="6" t="s">
        <v>23</v>
      </c>
      <c r="BVJ2080" s="6" t="s">
        <v>24</v>
      </c>
      <c r="BVK2080" s="6" t="s">
        <v>25</v>
      </c>
      <c r="BVL2080" s="6"/>
      <c r="BVM2080" s="6" t="s">
        <v>20</v>
      </c>
      <c r="BVN2080" s="6" t="s">
        <v>0</v>
      </c>
      <c r="BVO2080" s="6" t="s">
        <v>21</v>
      </c>
      <c r="BVP2080" s="6" t="s">
        <v>22</v>
      </c>
      <c r="BVQ2080" s="6" t="s">
        <v>23</v>
      </c>
      <c r="BVR2080" s="6" t="s">
        <v>24</v>
      </c>
      <c r="BVS2080" s="6" t="s">
        <v>25</v>
      </c>
      <c r="BVT2080" s="6"/>
      <c r="BVU2080" s="6" t="s">
        <v>20</v>
      </c>
      <c r="BVV2080" s="6" t="s">
        <v>0</v>
      </c>
      <c r="BVW2080" s="6" t="s">
        <v>21</v>
      </c>
      <c r="BVX2080" s="6" t="s">
        <v>22</v>
      </c>
      <c r="BVY2080" s="6" t="s">
        <v>23</v>
      </c>
      <c r="BVZ2080" s="6" t="s">
        <v>24</v>
      </c>
      <c r="BWA2080" s="6" t="s">
        <v>25</v>
      </c>
      <c r="BWB2080" s="6"/>
      <c r="BWC2080" s="6" t="s">
        <v>20</v>
      </c>
      <c r="BWD2080" s="6" t="s">
        <v>0</v>
      </c>
      <c r="BWE2080" s="6" t="s">
        <v>21</v>
      </c>
      <c r="BWF2080" s="6" t="s">
        <v>22</v>
      </c>
      <c r="BWG2080" s="6" t="s">
        <v>23</v>
      </c>
      <c r="BWH2080" s="6" t="s">
        <v>24</v>
      </c>
      <c r="BWI2080" s="6" t="s">
        <v>25</v>
      </c>
      <c r="BWJ2080" s="6"/>
      <c r="BWK2080" s="6" t="s">
        <v>20</v>
      </c>
      <c r="BWL2080" s="6" t="s">
        <v>0</v>
      </c>
      <c r="BWM2080" s="6" t="s">
        <v>21</v>
      </c>
      <c r="BWN2080" s="6" t="s">
        <v>22</v>
      </c>
      <c r="BWO2080" s="6" t="s">
        <v>23</v>
      </c>
      <c r="BWP2080" s="6" t="s">
        <v>24</v>
      </c>
      <c r="BWQ2080" s="6" t="s">
        <v>25</v>
      </c>
      <c r="BWR2080" s="6"/>
      <c r="BWS2080" s="6" t="s">
        <v>20</v>
      </c>
      <c r="BWT2080" s="6" t="s">
        <v>0</v>
      </c>
      <c r="BWU2080" s="6" t="s">
        <v>21</v>
      </c>
      <c r="BWV2080" s="6" t="s">
        <v>22</v>
      </c>
      <c r="BWW2080" s="6" t="s">
        <v>23</v>
      </c>
      <c r="BWX2080" s="6" t="s">
        <v>24</v>
      </c>
      <c r="BWY2080" s="6" t="s">
        <v>25</v>
      </c>
      <c r="BWZ2080" s="6"/>
      <c r="BXA2080" s="6" t="s">
        <v>20</v>
      </c>
      <c r="BXB2080" s="6" t="s">
        <v>0</v>
      </c>
      <c r="BXC2080" s="6" t="s">
        <v>21</v>
      </c>
      <c r="BXD2080" s="6" t="s">
        <v>22</v>
      </c>
      <c r="BXE2080" s="6" t="s">
        <v>23</v>
      </c>
      <c r="BXF2080" s="6" t="s">
        <v>24</v>
      </c>
      <c r="BXG2080" s="6" t="s">
        <v>25</v>
      </c>
      <c r="BXH2080" s="6"/>
      <c r="BXI2080" s="6" t="s">
        <v>20</v>
      </c>
      <c r="BXJ2080" s="6" t="s">
        <v>0</v>
      </c>
      <c r="BXK2080" s="6" t="s">
        <v>21</v>
      </c>
      <c r="BXL2080" s="6" t="s">
        <v>22</v>
      </c>
      <c r="BXM2080" s="6" t="s">
        <v>23</v>
      </c>
      <c r="BXN2080" s="6" t="s">
        <v>24</v>
      </c>
      <c r="BXO2080" s="6" t="s">
        <v>25</v>
      </c>
      <c r="BXP2080" s="6"/>
      <c r="BXQ2080" s="6" t="s">
        <v>20</v>
      </c>
      <c r="BXR2080" s="6" t="s">
        <v>0</v>
      </c>
      <c r="BXS2080" s="6" t="s">
        <v>21</v>
      </c>
      <c r="BXT2080" s="6" t="s">
        <v>22</v>
      </c>
      <c r="BXU2080" s="6" t="s">
        <v>23</v>
      </c>
      <c r="BXV2080" s="6" t="s">
        <v>24</v>
      </c>
      <c r="BXW2080" s="6" t="s">
        <v>25</v>
      </c>
      <c r="BXX2080" s="6"/>
      <c r="BXY2080" s="6" t="s">
        <v>20</v>
      </c>
      <c r="BXZ2080" s="6" t="s">
        <v>0</v>
      </c>
      <c r="BYA2080" s="6" t="s">
        <v>21</v>
      </c>
      <c r="BYB2080" s="6" t="s">
        <v>22</v>
      </c>
      <c r="BYC2080" s="6" t="s">
        <v>23</v>
      </c>
      <c r="BYD2080" s="6" t="s">
        <v>24</v>
      </c>
      <c r="BYE2080" s="6" t="s">
        <v>25</v>
      </c>
      <c r="BYF2080" s="6"/>
      <c r="BYG2080" s="6" t="s">
        <v>20</v>
      </c>
      <c r="BYH2080" s="6" t="s">
        <v>0</v>
      </c>
      <c r="BYI2080" s="6" t="s">
        <v>21</v>
      </c>
      <c r="BYJ2080" s="6" t="s">
        <v>22</v>
      </c>
      <c r="BYK2080" s="6" t="s">
        <v>23</v>
      </c>
      <c r="BYL2080" s="6" t="s">
        <v>24</v>
      </c>
      <c r="BYM2080" s="6" t="s">
        <v>25</v>
      </c>
      <c r="BYN2080" s="6"/>
      <c r="BYO2080" s="6" t="s">
        <v>20</v>
      </c>
      <c r="BYP2080" s="6" t="s">
        <v>0</v>
      </c>
      <c r="BYQ2080" s="6" t="s">
        <v>21</v>
      </c>
      <c r="BYR2080" s="6" t="s">
        <v>22</v>
      </c>
      <c r="BYS2080" s="6" t="s">
        <v>23</v>
      </c>
      <c r="BYT2080" s="6" t="s">
        <v>24</v>
      </c>
      <c r="BYU2080" s="6" t="s">
        <v>25</v>
      </c>
      <c r="BYV2080" s="6"/>
      <c r="BYW2080" s="6" t="s">
        <v>20</v>
      </c>
      <c r="BYX2080" s="6" t="s">
        <v>0</v>
      </c>
      <c r="BYY2080" s="6" t="s">
        <v>21</v>
      </c>
      <c r="BYZ2080" s="6" t="s">
        <v>22</v>
      </c>
      <c r="BZA2080" s="6" t="s">
        <v>23</v>
      </c>
      <c r="BZB2080" s="6" t="s">
        <v>24</v>
      </c>
      <c r="BZC2080" s="6" t="s">
        <v>25</v>
      </c>
      <c r="BZD2080" s="6"/>
      <c r="BZE2080" s="6" t="s">
        <v>20</v>
      </c>
      <c r="BZF2080" s="6" t="s">
        <v>0</v>
      </c>
      <c r="BZG2080" s="6" t="s">
        <v>21</v>
      </c>
      <c r="BZH2080" s="6" t="s">
        <v>22</v>
      </c>
      <c r="BZI2080" s="6" t="s">
        <v>23</v>
      </c>
      <c r="BZJ2080" s="6" t="s">
        <v>24</v>
      </c>
      <c r="BZK2080" s="6" t="s">
        <v>25</v>
      </c>
      <c r="BZL2080" s="6"/>
      <c r="BZM2080" s="6" t="s">
        <v>20</v>
      </c>
      <c r="BZN2080" s="6" t="s">
        <v>0</v>
      </c>
      <c r="BZO2080" s="6" t="s">
        <v>21</v>
      </c>
      <c r="BZP2080" s="6" t="s">
        <v>22</v>
      </c>
      <c r="BZQ2080" s="6" t="s">
        <v>23</v>
      </c>
      <c r="BZR2080" s="6" t="s">
        <v>24</v>
      </c>
      <c r="BZS2080" s="6" t="s">
        <v>25</v>
      </c>
      <c r="BZT2080" s="6"/>
      <c r="BZU2080" s="6" t="s">
        <v>20</v>
      </c>
      <c r="BZV2080" s="6" t="s">
        <v>0</v>
      </c>
      <c r="BZW2080" s="6" t="s">
        <v>21</v>
      </c>
      <c r="BZX2080" s="6" t="s">
        <v>22</v>
      </c>
      <c r="BZY2080" s="6" t="s">
        <v>23</v>
      </c>
      <c r="BZZ2080" s="6" t="s">
        <v>24</v>
      </c>
      <c r="CAA2080" s="6" t="s">
        <v>25</v>
      </c>
      <c r="CAB2080" s="6"/>
      <c r="CAC2080" s="6" t="s">
        <v>20</v>
      </c>
      <c r="CAD2080" s="6" t="s">
        <v>0</v>
      </c>
      <c r="CAE2080" s="6" t="s">
        <v>21</v>
      </c>
      <c r="CAF2080" s="6" t="s">
        <v>22</v>
      </c>
      <c r="CAG2080" s="6" t="s">
        <v>23</v>
      </c>
      <c r="CAH2080" s="6" t="s">
        <v>24</v>
      </c>
      <c r="CAI2080" s="6" t="s">
        <v>25</v>
      </c>
      <c r="CAJ2080" s="6"/>
      <c r="CAK2080" s="6" t="s">
        <v>20</v>
      </c>
      <c r="CAL2080" s="6" t="s">
        <v>0</v>
      </c>
      <c r="CAM2080" s="6" t="s">
        <v>21</v>
      </c>
      <c r="CAN2080" s="6" t="s">
        <v>22</v>
      </c>
      <c r="CAO2080" s="6" t="s">
        <v>23</v>
      </c>
      <c r="CAP2080" s="6" t="s">
        <v>24</v>
      </c>
      <c r="CAQ2080" s="6" t="s">
        <v>25</v>
      </c>
      <c r="CAR2080" s="6"/>
      <c r="CAS2080" s="6" t="s">
        <v>20</v>
      </c>
      <c r="CAT2080" s="6" t="s">
        <v>0</v>
      </c>
      <c r="CAU2080" s="6" t="s">
        <v>21</v>
      </c>
      <c r="CAV2080" s="6" t="s">
        <v>22</v>
      </c>
      <c r="CAW2080" s="6" t="s">
        <v>23</v>
      </c>
      <c r="CAX2080" s="6" t="s">
        <v>24</v>
      </c>
      <c r="CAY2080" s="6" t="s">
        <v>25</v>
      </c>
      <c r="CAZ2080" s="6"/>
      <c r="CBA2080" s="6" t="s">
        <v>20</v>
      </c>
      <c r="CBB2080" s="6" t="s">
        <v>0</v>
      </c>
      <c r="CBC2080" s="6" t="s">
        <v>21</v>
      </c>
      <c r="CBD2080" s="6" t="s">
        <v>22</v>
      </c>
      <c r="CBE2080" s="6" t="s">
        <v>23</v>
      </c>
      <c r="CBF2080" s="6" t="s">
        <v>24</v>
      </c>
      <c r="CBG2080" s="6" t="s">
        <v>25</v>
      </c>
      <c r="CBH2080" s="6"/>
      <c r="CBI2080" s="6" t="s">
        <v>20</v>
      </c>
      <c r="CBJ2080" s="6" t="s">
        <v>0</v>
      </c>
      <c r="CBK2080" s="6" t="s">
        <v>21</v>
      </c>
      <c r="CBL2080" s="6" t="s">
        <v>22</v>
      </c>
      <c r="CBM2080" s="6" t="s">
        <v>23</v>
      </c>
      <c r="CBN2080" s="6" t="s">
        <v>24</v>
      </c>
      <c r="CBO2080" s="6" t="s">
        <v>25</v>
      </c>
      <c r="CBP2080" s="6"/>
      <c r="CBQ2080" s="6" t="s">
        <v>20</v>
      </c>
      <c r="CBR2080" s="6" t="s">
        <v>0</v>
      </c>
      <c r="CBS2080" s="6" t="s">
        <v>21</v>
      </c>
      <c r="CBT2080" s="6" t="s">
        <v>22</v>
      </c>
      <c r="CBU2080" s="6" t="s">
        <v>23</v>
      </c>
      <c r="CBV2080" s="6" t="s">
        <v>24</v>
      </c>
      <c r="CBW2080" s="6" t="s">
        <v>25</v>
      </c>
      <c r="CBX2080" s="6"/>
      <c r="CBY2080" s="6" t="s">
        <v>20</v>
      </c>
      <c r="CBZ2080" s="6" t="s">
        <v>0</v>
      </c>
      <c r="CCA2080" s="6" t="s">
        <v>21</v>
      </c>
      <c r="CCB2080" s="6" t="s">
        <v>22</v>
      </c>
      <c r="CCC2080" s="6" t="s">
        <v>23</v>
      </c>
      <c r="CCD2080" s="6" t="s">
        <v>24</v>
      </c>
      <c r="CCE2080" s="6" t="s">
        <v>25</v>
      </c>
      <c r="CCF2080" s="6"/>
      <c r="CCG2080" s="6" t="s">
        <v>20</v>
      </c>
      <c r="CCH2080" s="6" t="s">
        <v>0</v>
      </c>
      <c r="CCI2080" s="6" t="s">
        <v>21</v>
      </c>
      <c r="CCJ2080" s="6" t="s">
        <v>22</v>
      </c>
      <c r="CCK2080" s="6" t="s">
        <v>23</v>
      </c>
      <c r="CCL2080" s="6" t="s">
        <v>24</v>
      </c>
      <c r="CCM2080" s="6" t="s">
        <v>25</v>
      </c>
      <c r="CCN2080" s="6"/>
      <c r="CCO2080" s="6" t="s">
        <v>20</v>
      </c>
      <c r="CCP2080" s="6" t="s">
        <v>0</v>
      </c>
      <c r="CCQ2080" s="6" t="s">
        <v>21</v>
      </c>
      <c r="CCR2080" s="6" t="s">
        <v>22</v>
      </c>
      <c r="CCS2080" s="6" t="s">
        <v>23</v>
      </c>
      <c r="CCT2080" s="6" t="s">
        <v>24</v>
      </c>
      <c r="CCU2080" s="6" t="s">
        <v>25</v>
      </c>
      <c r="CCV2080" s="6"/>
      <c r="CCW2080" s="6" t="s">
        <v>20</v>
      </c>
      <c r="CCX2080" s="6" t="s">
        <v>0</v>
      </c>
      <c r="CCY2080" s="6" t="s">
        <v>21</v>
      </c>
      <c r="CCZ2080" s="6" t="s">
        <v>22</v>
      </c>
      <c r="CDA2080" s="6" t="s">
        <v>23</v>
      </c>
      <c r="CDB2080" s="6" t="s">
        <v>24</v>
      </c>
      <c r="CDC2080" s="6" t="s">
        <v>25</v>
      </c>
      <c r="CDD2080" s="6"/>
      <c r="CDE2080" s="6" t="s">
        <v>20</v>
      </c>
      <c r="CDF2080" s="6" t="s">
        <v>0</v>
      </c>
      <c r="CDG2080" s="6" t="s">
        <v>21</v>
      </c>
      <c r="CDH2080" s="6" t="s">
        <v>22</v>
      </c>
      <c r="CDI2080" s="6" t="s">
        <v>23</v>
      </c>
      <c r="CDJ2080" s="6" t="s">
        <v>24</v>
      </c>
      <c r="CDK2080" s="6" t="s">
        <v>25</v>
      </c>
      <c r="CDL2080" s="6"/>
      <c r="CDM2080" s="6" t="s">
        <v>20</v>
      </c>
      <c r="CDN2080" s="6" t="s">
        <v>0</v>
      </c>
      <c r="CDO2080" s="6" t="s">
        <v>21</v>
      </c>
      <c r="CDP2080" s="6" t="s">
        <v>22</v>
      </c>
      <c r="CDQ2080" s="6" t="s">
        <v>23</v>
      </c>
      <c r="CDR2080" s="6" t="s">
        <v>24</v>
      </c>
      <c r="CDS2080" s="6" t="s">
        <v>25</v>
      </c>
      <c r="CDT2080" s="6"/>
      <c r="CDU2080" s="6" t="s">
        <v>20</v>
      </c>
      <c r="CDV2080" s="6" t="s">
        <v>0</v>
      </c>
      <c r="CDW2080" s="6" t="s">
        <v>21</v>
      </c>
      <c r="CDX2080" s="6" t="s">
        <v>22</v>
      </c>
      <c r="CDY2080" s="6" t="s">
        <v>23</v>
      </c>
      <c r="CDZ2080" s="6" t="s">
        <v>24</v>
      </c>
      <c r="CEA2080" s="6" t="s">
        <v>25</v>
      </c>
      <c r="CEB2080" s="6"/>
      <c r="CEC2080" s="6" t="s">
        <v>20</v>
      </c>
      <c r="CED2080" s="6" t="s">
        <v>0</v>
      </c>
      <c r="CEE2080" s="6" t="s">
        <v>21</v>
      </c>
      <c r="CEF2080" s="6" t="s">
        <v>22</v>
      </c>
      <c r="CEG2080" s="6" t="s">
        <v>23</v>
      </c>
      <c r="CEH2080" s="6" t="s">
        <v>24</v>
      </c>
      <c r="CEI2080" s="6" t="s">
        <v>25</v>
      </c>
      <c r="CEJ2080" s="6"/>
      <c r="CEK2080" s="6" t="s">
        <v>20</v>
      </c>
      <c r="CEL2080" s="6" t="s">
        <v>0</v>
      </c>
      <c r="CEM2080" s="6" t="s">
        <v>21</v>
      </c>
      <c r="CEN2080" s="6" t="s">
        <v>22</v>
      </c>
      <c r="CEO2080" s="6" t="s">
        <v>23</v>
      </c>
      <c r="CEP2080" s="6" t="s">
        <v>24</v>
      </c>
      <c r="CEQ2080" s="6" t="s">
        <v>25</v>
      </c>
      <c r="CER2080" s="6"/>
      <c r="CES2080" s="6" t="s">
        <v>20</v>
      </c>
      <c r="CET2080" s="6" t="s">
        <v>0</v>
      </c>
      <c r="CEU2080" s="6" t="s">
        <v>21</v>
      </c>
      <c r="CEV2080" s="6" t="s">
        <v>22</v>
      </c>
      <c r="CEW2080" s="6" t="s">
        <v>23</v>
      </c>
      <c r="CEX2080" s="6" t="s">
        <v>24</v>
      </c>
      <c r="CEY2080" s="6" t="s">
        <v>25</v>
      </c>
      <c r="CEZ2080" s="6"/>
      <c r="CFA2080" s="6" t="s">
        <v>20</v>
      </c>
      <c r="CFB2080" s="6" t="s">
        <v>0</v>
      </c>
      <c r="CFC2080" s="6" t="s">
        <v>21</v>
      </c>
      <c r="CFD2080" s="6" t="s">
        <v>22</v>
      </c>
      <c r="CFE2080" s="6" t="s">
        <v>23</v>
      </c>
      <c r="CFF2080" s="6" t="s">
        <v>24</v>
      </c>
      <c r="CFG2080" s="6" t="s">
        <v>25</v>
      </c>
      <c r="CFH2080" s="6"/>
      <c r="CFI2080" s="6" t="s">
        <v>20</v>
      </c>
      <c r="CFJ2080" s="6" t="s">
        <v>0</v>
      </c>
      <c r="CFK2080" s="6" t="s">
        <v>21</v>
      </c>
      <c r="CFL2080" s="6" t="s">
        <v>22</v>
      </c>
      <c r="CFM2080" s="6" t="s">
        <v>23</v>
      </c>
      <c r="CFN2080" s="6" t="s">
        <v>24</v>
      </c>
      <c r="CFO2080" s="6" t="s">
        <v>25</v>
      </c>
      <c r="CFP2080" s="6"/>
      <c r="CFQ2080" s="6" t="s">
        <v>20</v>
      </c>
      <c r="CFR2080" s="6" t="s">
        <v>0</v>
      </c>
      <c r="CFS2080" s="6" t="s">
        <v>21</v>
      </c>
      <c r="CFT2080" s="6" t="s">
        <v>22</v>
      </c>
      <c r="CFU2080" s="6" t="s">
        <v>23</v>
      </c>
      <c r="CFV2080" s="6" t="s">
        <v>24</v>
      </c>
      <c r="CFW2080" s="6" t="s">
        <v>25</v>
      </c>
      <c r="CFX2080" s="6"/>
      <c r="CFY2080" s="6" t="s">
        <v>20</v>
      </c>
      <c r="CFZ2080" s="6" t="s">
        <v>0</v>
      </c>
      <c r="CGA2080" s="6" t="s">
        <v>21</v>
      </c>
      <c r="CGB2080" s="6" t="s">
        <v>22</v>
      </c>
      <c r="CGC2080" s="6" t="s">
        <v>23</v>
      </c>
      <c r="CGD2080" s="6" t="s">
        <v>24</v>
      </c>
      <c r="CGE2080" s="6" t="s">
        <v>25</v>
      </c>
      <c r="CGF2080" s="6"/>
      <c r="CGG2080" s="6" t="s">
        <v>20</v>
      </c>
      <c r="CGH2080" s="6" t="s">
        <v>0</v>
      </c>
      <c r="CGI2080" s="6" t="s">
        <v>21</v>
      </c>
      <c r="CGJ2080" s="6" t="s">
        <v>22</v>
      </c>
      <c r="CGK2080" s="6" t="s">
        <v>23</v>
      </c>
      <c r="CGL2080" s="6" t="s">
        <v>24</v>
      </c>
      <c r="CGM2080" s="6" t="s">
        <v>25</v>
      </c>
      <c r="CGN2080" s="6"/>
      <c r="CGO2080" s="6" t="s">
        <v>20</v>
      </c>
      <c r="CGP2080" s="6" t="s">
        <v>0</v>
      </c>
      <c r="CGQ2080" s="6" t="s">
        <v>21</v>
      </c>
      <c r="CGR2080" s="6" t="s">
        <v>22</v>
      </c>
      <c r="CGS2080" s="6" t="s">
        <v>23</v>
      </c>
      <c r="CGT2080" s="6" t="s">
        <v>24</v>
      </c>
      <c r="CGU2080" s="6" t="s">
        <v>25</v>
      </c>
      <c r="CGV2080" s="6"/>
      <c r="CGW2080" s="6" t="s">
        <v>20</v>
      </c>
      <c r="CGX2080" s="6" t="s">
        <v>0</v>
      </c>
      <c r="CGY2080" s="6" t="s">
        <v>21</v>
      </c>
      <c r="CGZ2080" s="6" t="s">
        <v>22</v>
      </c>
      <c r="CHA2080" s="6" t="s">
        <v>23</v>
      </c>
      <c r="CHB2080" s="6" t="s">
        <v>24</v>
      </c>
      <c r="CHC2080" s="6" t="s">
        <v>25</v>
      </c>
      <c r="CHD2080" s="6"/>
      <c r="CHE2080" s="6" t="s">
        <v>20</v>
      </c>
      <c r="CHF2080" s="6" t="s">
        <v>0</v>
      </c>
      <c r="CHG2080" s="6" t="s">
        <v>21</v>
      </c>
      <c r="CHH2080" s="6" t="s">
        <v>22</v>
      </c>
      <c r="CHI2080" s="6" t="s">
        <v>23</v>
      </c>
      <c r="CHJ2080" s="6" t="s">
        <v>24</v>
      </c>
      <c r="CHK2080" s="6" t="s">
        <v>25</v>
      </c>
      <c r="CHL2080" s="6"/>
      <c r="CHM2080" s="6" t="s">
        <v>20</v>
      </c>
      <c r="CHN2080" s="6" t="s">
        <v>0</v>
      </c>
      <c r="CHO2080" s="6" t="s">
        <v>21</v>
      </c>
      <c r="CHP2080" s="6" t="s">
        <v>22</v>
      </c>
      <c r="CHQ2080" s="6" t="s">
        <v>23</v>
      </c>
      <c r="CHR2080" s="6" t="s">
        <v>24</v>
      </c>
      <c r="CHS2080" s="6" t="s">
        <v>25</v>
      </c>
      <c r="CHT2080" s="6"/>
      <c r="CHU2080" s="6" t="s">
        <v>20</v>
      </c>
      <c r="CHV2080" s="6" t="s">
        <v>0</v>
      </c>
      <c r="CHW2080" s="6" t="s">
        <v>21</v>
      </c>
      <c r="CHX2080" s="6" t="s">
        <v>22</v>
      </c>
      <c r="CHY2080" s="6" t="s">
        <v>23</v>
      </c>
      <c r="CHZ2080" s="6" t="s">
        <v>24</v>
      </c>
      <c r="CIA2080" s="6" t="s">
        <v>25</v>
      </c>
      <c r="CIB2080" s="6"/>
      <c r="CIC2080" s="6" t="s">
        <v>20</v>
      </c>
      <c r="CID2080" s="6" t="s">
        <v>0</v>
      </c>
      <c r="CIE2080" s="6" t="s">
        <v>21</v>
      </c>
      <c r="CIF2080" s="6" t="s">
        <v>22</v>
      </c>
      <c r="CIG2080" s="6" t="s">
        <v>23</v>
      </c>
      <c r="CIH2080" s="6" t="s">
        <v>24</v>
      </c>
      <c r="CII2080" s="6" t="s">
        <v>25</v>
      </c>
      <c r="CIJ2080" s="6"/>
      <c r="CIK2080" s="6" t="s">
        <v>20</v>
      </c>
      <c r="CIL2080" s="6" t="s">
        <v>0</v>
      </c>
      <c r="CIM2080" s="6" t="s">
        <v>21</v>
      </c>
      <c r="CIN2080" s="6" t="s">
        <v>22</v>
      </c>
      <c r="CIO2080" s="6" t="s">
        <v>23</v>
      </c>
      <c r="CIP2080" s="6" t="s">
        <v>24</v>
      </c>
      <c r="CIQ2080" s="6" t="s">
        <v>25</v>
      </c>
      <c r="CIR2080" s="6"/>
      <c r="CIS2080" s="6" t="s">
        <v>20</v>
      </c>
      <c r="CIT2080" s="6" t="s">
        <v>0</v>
      </c>
      <c r="CIU2080" s="6" t="s">
        <v>21</v>
      </c>
      <c r="CIV2080" s="6" t="s">
        <v>22</v>
      </c>
      <c r="CIW2080" s="6" t="s">
        <v>23</v>
      </c>
      <c r="CIX2080" s="6" t="s">
        <v>24</v>
      </c>
      <c r="CIY2080" s="6" t="s">
        <v>25</v>
      </c>
      <c r="CIZ2080" s="6"/>
      <c r="CJA2080" s="6" t="s">
        <v>20</v>
      </c>
      <c r="CJB2080" s="6" t="s">
        <v>0</v>
      </c>
      <c r="CJC2080" s="6" t="s">
        <v>21</v>
      </c>
      <c r="CJD2080" s="6" t="s">
        <v>22</v>
      </c>
      <c r="CJE2080" s="6" t="s">
        <v>23</v>
      </c>
      <c r="CJF2080" s="6" t="s">
        <v>24</v>
      </c>
      <c r="CJG2080" s="6" t="s">
        <v>25</v>
      </c>
      <c r="CJH2080" s="6"/>
      <c r="CJI2080" s="6" t="s">
        <v>20</v>
      </c>
      <c r="CJJ2080" s="6" t="s">
        <v>0</v>
      </c>
      <c r="CJK2080" s="6" t="s">
        <v>21</v>
      </c>
      <c r="CJL2080" s="6" t="s">
        <v>22</v>
      </c>
      <c r="CJM2080" s="6" t="s">
        <v>23</v>
      </c>
      <c r="CJN2080" s="6" t="s">
        <v>24</v>
      </c>
      <c r="CJO2080" s="6" t="s">
        <v>25</v>
      </c>
      <c r="CJP2080" s="6"/>
      <c r="CJQ2080" s="6" t="s">
        <v>20</v>
      </c>
      <c r="CJR2080" s="6" t="s">
        <v>0</v>
      </c>
      <c r="CJS2080" s="6" t="s">
        <v>21</v>
      </c>
      <c r="CJT2080" s="6" t="s">
        <v>22</v>
      </c>
      <c r="CJU2080" s="6" t="s">
        <v>23</v>
      </c>
      <c r="CJV2080" s="6" t="s">
        <v>24</v>
      </c>
      <c r="CJW2080" s="6" t="s">
        <v>25</v>
      </c>
      <c r="CJX2080" s="6"/>
      <c r="CJY2080" s="6" t="s">
        <v>20</v>
      </c>
      <c r="CJZ2080" s="6" t="s">
        <v>0</v>
      </c>
      <c r="CKA2080" s="6" t="s">
        <v>21</v>
      </c>
      <c r="CKB2080" s="6" t="s">
        <v>22</v>
      </c>
      <c r="CKC2080" s="6" t="s">
        <v>23</v>
      </c>
      <c r="CKD2080" s="6" t="s">
        <v>24</v>
      </c>
      <c r="CKE2080" s="6" t="s">
        <v>25</v>
      </c>
      <c r="CKF2080" s="6"/>
      <c r="CKG2080" s="6" t="s">
        <v>20</v>
      </c>
      <c r="CKH2080" s="6" t="s">
        <v>0</v>
      </c>
      <c r="CKI2080" s="6" t="s">
        <v>21</v>
      </c>
      <c r="CKJ2080" s="6" t="s">
        <v>22</v>
      </c>
      <c r="CKK2080" s="6" t="s">
        <v>23</v>
      </c>
      <c r="CKL2080" s="6" t="s">
        <v>24</v>
      </c>
      <c r="CKM2080" s="6" t="s">
        <v>25</v>
      </c>
      <c r="CKN2080" s="6"/>
      <c r="CKO2080" s="6" t="s">
        <v>20</v>
      </c>
      <c r="CKP2080" s="6" t="s">
        <v>0</v>
      </c>
      <c r="CKQ2080" s="6" t="s">
        <v>21</v>
      </c>
      <c r="CKR2080" s="6" t="s">
        <v>22</v>
      </c>
      <c r="CKS2080" s="6" t="s">
        <v>23</v>
      </c>
      <c r="CKT2080" s="6" t="s">
        <v>24</v>
      </c>
      <c r="CKU2080" s="6" t="s">
        <v>25</v>
      </c>
      <c r="CKV2080" s="6"/>
      <c r="CKW2080" s="6" t="s">
        <v>20</v>
      </c>
      <c r="CKX2080" s="6" t="s">
        <v>0</v>
      </c>
      <c r="CKY2080" s="6" t="s">
        <v>21</v>
      </c>
      <c r="CKZ2080" s="6" t="s">
        <v>22</v>
      </c>
      <c r="CLA2080" s="6" t="s">
        <v>23</v>
      </c>
      <c r="CLB2080" s="6" t="s">
        <v>24</v>
      </c>
      <c r="CLC2080" s="6" t="s">
        <v>25</v>
      </c>
      <c r="CLD2080" s="6"/>
      <c r="CLE2080" s="6" t="s">
        <v>20</v>
      </c>
      <c r="CLF2080" s="6" t="s">
        <v>0</v>
      </c>
      <c r="CLG2080" s="6" t="s">
        <v>21</v>
      </c>
      <c r="CLH2080" s="6" t="s">
        <v>22</v>
      </c>
      <c r="CLI2080" s="6" t="s">
        <v>23</v>
      </c>
      <c r="CLJ2080" s="6" t="s">
        <v>24</v>
      </c>
      <c r="CLK2080" s="6" t="s">
        <v>25</v>
      </c>
      <c r="CLL2080" s="6"/>
      <c r="CLM2080" s="6" t="s">
        <v>20</v>
      </c>
      <c r="CLN2080" s="6" t="s">
        <v>0</v>
      </c>
      <c r="CLO2080" s="6" t="s">
        <v>21</v>
      </c>
      <c r="CLP2080" s="6" t="s">
        <v>22</v>
      </c>
      <c r="CLQ2080" s="6" t="s">
        <v>23</v>
      </c>
      <c r="CLR2080" s="6" t="s">
        <v>24</v>
      </c>
      <c r="CLS2080" s="6" t="s">
        <v>25</v>
      </c>
      <c r="CLT2080" s="6"/>
      <c r="CLU2080" s="6" t="s">
        <v>20</v>
      </c>
      <c r="CLV2080" s="6" t="s">
        <v>0</v>
      </c>
      <c r="CLW2080" s="6" t="s">
        <v>21</v>
      </c>
      <c r="CLX2080" s="6" t="s">
        <v>22</v>
      </c>
      <c r="CLY2080" s="6" t="s">
        <v>23</v>
      </c>
      <c r="CLZ2080" s="6" t="s">
        <v>24</v>
      </c>
      <c r="CMA2080" s="6" t="s">
        <v>25</v>
      </c>
      <c r="CMB2080" s="6"/>
      <c r="CMC2080" s="6" t="s">
        <v>20</v>
      </c>
      <c r="CMD2080" s="6" t="s">
        <v>0</v>
      </c>
      <c r="CME2080" s="6" t="s">
        <v>21</v>
      </c>
      <c r="CMF2080" s="6" t="s">
        <v>22</v>
      </c>
      <c r="CMG2080" s="6" t="s">
        <v>23</v>
      </c>
      <c r="CMH2080" s="6" t="s">
        <v>24</v>
      </c>
      <c r="CMI2080" s="6" t="s">
        <v>25</v>
      </c>
      <c r="CMJ2080" s="6"/>
      <c r="CMK2080" s="6" t="s">
        <v>20</v>
      </c>
      <c r="CML2080" s="6" t="s">
        <v>0</v>
      </c>
      <c r="CMM2080" s="6" t="s">
        <v>21</v>
      </c>
      <c r="CMN2080" s="6" t="s">
        <v>22</v>
      </c>
      <c r="CMO2080" s="6" t="s">
        <v>23</v>
      </c>
      <c r="CMP2080" s="6" t="s">
        <v>24</v>
      </c>
      <c r="CMQ2080" s="6" t="s">
        <v>25</v>
      </c>
      <c r="CMR2080" s="6"/>
      <c r="CMS2080" s="6" t="s">
        <v>20</v>
      </c>
      <c r="CMT2080" s="6" t="s">
        <v>0</v>
      </c>
      <c r="CMU2080" s="6" t="s">
        <v>21</v>
      </c>
      <c r="CMV2080" s="6" t="s">
        <v>22</v>
      </c>
      <c r="CMW2080" s="6" t="s">
        <v>23</v>
      </c>
      <c r="CMX2080" s="6" t="s">
        <v>24</v>
      </c>
      <c r="CMY2080" s="6" t="s">
        <v>25</v>
      </c>
      <c r="CMZ2080" s="6"/>
      <c r="CNA2080" s="6" t="s">
        <v>20</v>
      </c>
      <c r="CNB2080" s="6" t="s">
        <v>0</v>
      </c>
      <c r="CNC2080" s="6" t="s">
        <v>21</v>
      </c>
      <c r="CND2080" s="6" t="s">
        <v>22</v>
      </c>
      <c r="CNE2080" s="6" t="s">
        <v>23</v>
      </c>
      <c r="CNF2080" s="6" t="s">
        <v>24</v>
      </c>
      <c r="CNG2080" s="6" t="s">
        <v>25</v>
      </c>
      <c r="CNH2080" s="6"/>
      <c r="CNI2080" s="6" t="s">
        <v>20</v>
      </c>
      <c r="CNJ2080" s="6" t="s">
        <v>0</v>
      </c>
      <c r="CNK2080" s="6" t="s">
        <v>21</v>
      </c>
      <c r="CNL2080" s="6" t="s">
        <v>22</v>
      </c>
      <c r="CNM2080" s="6" t="s">
        <v>23</v>
      </c>
      <c r="CNN2080" s="6" t="s">
        <v>24</v>
      </c>
      <c r="CNO2080" s="6" t="s">
        <v>25</v>
      </c>
      <c r="CNP2080" s="6"/>
      <c r="CNQ2080" s="6" t="s">
        <v>20</v>
      </c>
      <c r="CNR2080" s="6" t="s">
        <v>0</v>
      </c>
      <c r="CNS2080" s="6" t="s">
        <v>21</v>
      </c>
      <c r="CNT2080" s="6" t="s">
        <v>22</v>
      </c>
      <c r="CNU2080" s="6" t="s">
        <v>23</v>
      </c>
      <c r="CNV2080" s="6" t="s">
        <v>24</v>
      </c>
      <c r="CNW2080" s="6" t="s">
        <v>25</v>
      </c>
      <c r="CNX2080" s="6"/>
      <c r="CNY2080" s="6" t="s">
        <v>20</v>
      </c>
      <c r="CNZ2080" s="6" t="s">
        <v>0</v>
      </c>
      <c r="COA2080" s="6" t="s">
        <v>21</v>
      </c>
      <c r="COB2080" s="6" t="s">
        <v>22</v>
      </c>
      <c r="COC2080" s="6" t="s">
        <v>23</v>
      </c>
      <c r="COD2080" s="6" t="s">
        <v>24</v>
      </c>
      <c r="COE2080" s="6" t="s">
        <v>25</v>
      </c>
      <c r="COF2080" s="6"/>
      <c r="COG2080" s="6" t="s">
        <v>20</v>
      </c>
      <c r="COH2080" s="6" t="s">
        <v>0</v>
      </c>
      <c r="COI2080" s="6" t="s">
        <v>21</v>
      </c>
      <c r="COJ2080" s="6" t="s">
        <v>22</v>
      </c>
      <c r="COK2080" s="6" t="s">
        <v>23</v>
      </c>
      <c r="COL2080" s="6" t="s">
        <v>24</v>
      </c>
      <c r="COM2080" s="6" t="s">
        <v>25</v>
      </c>
      <c r="CON2080" s="6"/>
      <c r="COO2080" s="6" t="s">
        <v>20</v>
      </c>
      <c r="COP2080" s="6" t="s">
        <v>0</v>
      </c>
      <c r="COQ2080" s="6" t="s">
        <v>21</v>
      </c>
      <c r="COR2080" s="6" t="s">
        <v>22</v>
      </c>
      <c r="COS2080" s="6" t="s">
        <v>23</v>
      </c>
      <c r="COT2080" s="6" t="s">
        <v>24</v>
      </c>
      <c r="COU2080" s="6" t="s">
        <v>25</v>
      </c>
      <c r="COV2080" s="6"/>
      <c r="COW2080" s="6" t="s">
        <v>20</v>
      </c>
      <c r="COX2080" s="6" t="s">
        <v>0</v>
      </c>
      <c r="COY2080" s="6" t="s">
        <v>21</v>
      </c>
      <c r="COZ2080" s="6" t="s">
        <v>22</v>
      </c>
      <c r="CPA2080" s="6" t="s">
        <v>23</v>
      </c>
      <c r="CPB2080" s="6" t="s">
        <v>24</v>
      </c>
      <c r="CPC2080" s="6" t="s">
        <v>25</v>
      </c>
      <c r="CPD2080" s="6"/>
      <c r="CPE2080" s="6" t="s">
        <v>20</v>
      </c>
      <c r="CPF2080" s="6" t="s">
        <v>0</v>
      </c>
      <c r="CPG2080" s="6" t="s">
        <v>21</v>
      </c>
      <c r="CPH2080" s="6" t="s">
        <v>22</v>
      </c>
      <c r="CPI2080" s="6" t="s">
        <v>23</v>
      </c>
      <c r="CPJ2080" s="6" t="s">
        <v>24</v>
      </c>
      <c r="CPK2080" s="6" t="s">
        <v>25</v>
      </c>
      <c r="CPL2080" s="6"/>
      <c r="CPM2080" s="6" t="s">
        <v>20</v>
      </c>
      <c r="CPN2080" s="6" t="s">
        <v>0</v>
      </c>
      <c r="CPO2080" s="6" t="s">
        <v>21</v>
      </c>
      <c r="CPP2080" s="6" t="s">
        <v>22</v>
      </c>
      <c r="CPQ2080" s="6" t="s">
        <v>23</v>
      </c>
      <c r="CPR2080" s="6" t="s">
        <v>24</v>
      </c>
      <c r="CPS2080" s="6" t="s">
        <v>25</v>
      </c>
      <c r="CPT2080" s="6"/>
      <c r="CPU2080" s="6" t="s">
        <v>20</v>
      </c>
      <c r="CPV2080" s="6" t="s">
        <v>0</v>
      </c>
      <c r="CPW2080" s="6" t="s">
        <v>21</v>
      </c>
      <c r="CPX2080" s="6" t="s">
        <v>22</v>
      </c>
      <c r="CPY2080" s="6" t="s">
        <v>23</v>
      </c>
      <c r="CPZ2080" s="6" t="s">
        <v>24</v>
      </c>
      <c r="CQA2080" s="6" t="s">
        <v>25</v>
      </c>
      <c r="CQB2080" s="6"/>
      <c r="CQC2080" s="6" t="s">
        <v>20</v>
      </c>
      <c r="CQD2080" s="6" t="s">
        <v>0</v>
      </c>
      <c r="CQE2080" s="6" t="s">
        <v>21</v>
      </c>
      <c r="CQF2080" s="6" t="s">
        <v>22</v>
      </c>
      <c r="CQG2080" s="6" t="s">
        <v>23</v>
      </c>
      <c r="CQH2080" s="6" t="s">
        <v>24</v>
      </c>
      <c r="CQI2080" s="6" t="s">
        <v>25</v>
      </c>
      <c r="CQJ2080" s="6"/>
      <c r="CQK2080" s="6" t="s">
        <v>20</v>
      </c>
      <c r="CQL2080" s="6" t="s">
        <v>0</v>
      </c>
      <c r="CQM2080" s="6" t="s">
        <v>21</v>
      </c>
      <c r="CQN2080" s="6" t="s">
        <v>22</v>
      </c>
      <c r="CQO2080" s="6" t="s">
        <v>23</v>
      </c>
      <c r="CQP2080" s="6" t="s">
        <v>24</v>
      </c>
      <c r="CQQ2080" s="6" t="s">
        <v>25</v>
      </c>
      <c r="CQR2080" s="6"/>
      <c r="CQS2080" s="6" t="s">
        <v>20</v>
      </c>
      <c r="CQT2080" s="6" t="s">
        <v>0</v>
      </c>
      <c r="CQU2080" s="6" t="s">
        <v>21</v>
      </c>
      <c r="CQV2080" s="6" t="s">
        <v>22</v>
      </c>
      <c r="CQW2080" s="6" t="s">
        <v>23</v>
      </c>
      <c r="CQX2080" s="6" t="s">
        <v>24</v>
      </c>
      <c r="CQY2080" s="6" t="s">
        <v>25</v>
      </c>
      <c r="CQZ2080" s="6"/>
      <c r="CRA2080" s="6" t="s">
        <v>20</v>
      </c>
      <c r="CRB2080" s="6" t="s">
        <v>0</v>
      </c>
      <c r="CRC2080" s="6" t="s">
        <v>21</v>
      </c>
      <c r="CRD2080" s="6" t="s">
        <v>22</v>
      </c>
      <c r="CRE2080" s="6" t="s">
        <v>23</v>
      </c>
      <c r="CRF2080" s="6" t="s">
        <v>24</v>
      </c>
      <c r="CRG2080" s="6" t="s">
        <v>25</v>
      </c>
      <c r="CRH2080" s="6"/>
      <c r="CRI2080" s="6" t="s">
        <v>20</v>
      </c>
      <c r="CRJ2080" s="6" t="s">
        <v>0</v>
      </c>
      <c r="CRK2080" s="6" t="s">
        <v>21</v>
      </c>
      <c r="CRL2080" s="6" t="s">
        <v>22</v>
      </c>
      <c r="CRM2080" s="6" t="s">
        <v>23</v>
      </c>
      <c r="CRN2080" s="6" t="s">
        <v>24</v>
      </c>
      <c r="CRO2080" s="6" t="s">
        <v>25</v>
      </c>
      <c r="CRP2080" s="6"/>
      <c r="CRQ2080" s="6" t="s">
        <v>20</v>
      </c>
      <c r="CRR2080" s="6" t="s">
        <v>0</v>
      </c>
      <c r="CRS2080" s="6" t="s">
        <v>21</v>
      </c>
      <c r="CRT2080" s="6" t="s">
        <v>22</v>
      </c>
      <c r="CRU2080" s="6" t="s">
        <v>23</v>
      </c>
      <c r="CRV2080" s="6" t="s">
        <v>24</v>
      </c>
      <c r="CRW2080" s="6" t="s">
        <v>25</v>
      </c>
      <c r="CRX2080" s="6"/>
      <c r="CRY2080" s="6" t="s">
        <v>20</v>
      </c>
      <c r="CRZ2080" s="6" t="s">
        <v>0</v>
      </c>
      <c r="CSA2080" s="6" t="s">
        <v>21</v>
      </c>
      <c r="CSB2080" s="6" t="s">
        <v>22</v>
      </c>
      <c r="CSC2080" s="6" t="s">
        <v>23</v>
      </c>
      <c r="CSD2080" s="6" t="s">
        <v>24</v>
      </c>
      <c r="CSE2080" s="6" t="s">
        <v>25</v>
      </c>
      <c r="CSF2080" s="6"/>
      <c r="CSG2080" s="6" t="s">
        <v>20</v>
      </c>
      <c r="CSH2080" s="6" t="s">
        <v>0</v>
      </c>
      <c r="CSI2080" s="6" t="s">
        <v>21</v>
      </c>
      <c r="CSJ2080" s="6" t="s">
        <v>22</v>
      </c>
      <c r="CSK2080" s="6" t="s">
        <v>23</v>
      </c>
      <c r="CSL2080" s="6" t="s">
        <v>24</v>
      </c>
      <c r="CSM2080" s="6" t="s">
        <v>25</v>
      </c>
      <c r="CSN2080" s="6"/>
      <c r="CSO2080" s="6" t="s">
        <v>20</v>
      </c>
      <c r="CSP2080" s="6" t="s">
        <v>0</v>
      </c>
      <c r="CSQ2080" s="6" t="s">
        <v>21</v>
      </c>
      <c r="CSR2080" s="6" t="s">
        <v>22</v>
      </c>
      <c r="CSS2080" s="6" t="s">
        <v>23</v>
      </c>
      <c r="CST2080" s="6" t="s">
        <v>24</v>
      </c>
      <c r="CSU2080" s="6" t="s">
        <v>25</v>
      </c>
      <c r="CSV2080" s="6"/>
      <c r="CSW2080" s="6" t="s">
        <v>20</v>
      </c>
      <c r="CSX2080" s="6" t="s">
        <v>0</v>
      </c>
      <c r="CSY2080" s="6" t="s">
        <v>21</v>
      </c>
      <c r="CSZ2080" s="6" t="s">
        <v>22</v>
      </c>
      <c r="CTA2080" s="6" t="s">
        <v>23</v>
      </c>
      <c r="CTB2080" s="6" t="s">
        <v>24</v>
      </c>
      <c r="CTC2080" s="6" t="s">
        <v>25</v>
      </c>
      <c r="CTD2080" s="6"/>
      <c r="CTE2080" s="6" t="s">
        <v>20</v>
      </c>
      <c r="CTF2080" s="6" t="s">
        <v>0</v>
      </c>
      <c r="CTG2080" s="6" t="s">
        <v>21</v>
      </c>
      <c r="CTH2080" s="6" t="s">
        <v>22</v>
      </c>
      <c r="CTI2080" s="6" t="s">
        <v>23</v>
      </c>
      <c r="CTJ2080" s="6" t="s">
        <v>24</v>
      </c>
      <c r="CTK2080" s="6" t="s">
        <v>25</v>
      </c>
      <c r="CTL2080" s="6"/>
      <c r="CTM2080" s="6" t="s">
        <v>20</v>
      </c>
      <c r="CTN2080" s="6" t="s">
        <v>0</v>
      </c>
      <c r="CTO2080" s="6" t="s">
        <v>21</v>
      </c>
      <c r="CTP2080" s="6" t="s">
        <v>22</v>
      </c>
      <c r="CTQ2080" s="6" t="s">
        <v>23</v>
      </c>
      <c r="CTR2080" s="6" t="s">
        <v>24</v>
      </c>
      <c r="CTS2080" s="6" t="s">
        <v>25</v>
      </c>
      <c r="CTT2080" s="6"/>
      <c r="CTU2080" s="6" t="s">
        <v>20</v>
      </c>
      <c r="CTV2080" s="6" t="s">
        <v>0</v>
      </c>
      <c r="CTW2080" s="6" t="s">
        <v>21</v>
      </c>
      <c r="CTX2080" s="6" t="s">
        <v>22</v>
      </c>
      <c r="CTY2080" s="6" t="s">
        <v>23</v>
      </c>
      <c r="CTZ2080" s="6" t="s">
        <v>24</v>
      </c>
      <c r="CUA2080" s="6" t="s">
        <v>25</v>
      </c>
      <c r="CUB2080" s="6"/>
      <c r="CUC2080" s="6" t="s">
        <v>20</v>
      </c>
      <c r="CUD2080" s="6" t="s">
        <v>0</v>
      </c>
      <c r="CUE2080" s="6" t="s">
        <v>21</v>
      </c>
      <c r="CUF2080" s="6" t="s">
        <v>22</v>
      </c>
      <c r="CUG2080" s="6" t="s">
        <v>23</v>
      </c>
      <c r="CUH2080" s="6" t="s">
        <v>24</v>
      </c>
      <c r="CUI2080" s="6" t="s">
        <v>25</v>
      </c>
      <c r="CUJ2080" s="6"/>
      <c r="CUK2080" s="6" t="s">
        <v>20</v>
      </c>
      <c r="CUL2080" s="6" t="s">
        <v>0</v>
      </c>
      <c r="CUM2080" s="6" t="s">
        <v>21</v>
      </c>
      <c r="CUN2080" s="6" t="s">
        <v>22</v>
      </c>
      <c r="CUO2080" s="6" t="s">
        <v>23</v>
      </c>
      <c r="CUP2080" s="6" t="s">
        <v>24</v>
      </c>
      <c r="CUQ2080" s="6" t="s">
        <v>25</v>
      </c>
      <c r="CUR2080" s="6"/>
      <c r="CUS2080" s="6" t="s">
        <v>20</v>
      </c>
      <c r="CUT2080" s="6" t="s">
        <v>0</v>
      </c>
      <c r="CUU2080" s="6" t="s">
        <v>21</v>
      </c>
      <c r="CUV2080" s="6" t="s">
        <v>22</v>
      </c>
      <c r="CUW2080" s="6" t="s">
        <v>23</v>
      </c>
      <c r="CUX2080" s="6" t="s">
        <v>24</v>
      </c>
      <c r="CUY2080" s="6" t="s">
        <v>25</v>
      </c>
      <c r="CUZ2080" s="6"/>
      <c r="CVA2080" s="6" t="s">
        <v>20</v>
      </c>
      <c r="CVB2080" s="6" t="s">
        <v>0</v>
      </c>
      <c r="CVC2080" s="6" t="s">
        <v>21</v>
      </c>
      <c r="CVD2080" s="6" t="s">
        <v>22</v>
      </c>
      <c r="CVE2080" s="6" t="s">
        <v>23</v>
      </c>
      <c r="CVF2080" s="6" t="s">
        <v>24</v>
      </c>
      <c r="CVG2080" s="6" t="s">
        <v>25</v>
      </c>
      <c r="CVH2080" s="6"/>
      <c r="CVI2080" s="6" t="s">
        <v>20</v>
      </c>
      <c r="CVJ2080" s="6" t="s">
        <v>0</v>
      </c>
      <c r="CVK2080" s="6" t="s">
        <v>21</v>
      </c>
      <c r="CVL2080" s="6" t="s">
        <v>22</v>
      </c>
      <c r="CVM2080" s="6" t="s">
        <v>23</v>
      </c>
      <c r="CVN2080" s="6" t="s">
        <v>24</v>
      </c>
      <c r="CVO2080" s="6" t="s">
        <v>25</v>
      </c>
      <c r="CVP2080" s="6"/>
      <c r="CVQ2080" s="6" t="s">
        <v>20</v>
      </c>
      <c r="CVR2080" s="6" t="s">
        <v>0</v>
      </c>
      <c r="CVS2080" s="6" t="s">
        <v>21</v>
      </c>
      <c r="CVT2080" s="6" t="s">
        <v>22</v>
      </c>
      <c r="CVU2080" s="6" t="s">
        <v>23</v>
      </c>
      <c r="CVV2080" s="6" t="s">
        <v>24</v>
      </c>
      <c r="CVW2080" s="6" t="s">
        <v>25</v>
      </c>
      <c r="CVX2080" s="6"/>
      <c r="CVY2080" s="6" t="s">
        <v>20</v>
      </c>
      <c r="CVZ2080" s="6" t="s">
        <v>0</v>
      </c>
      <c r="CWA2080" s="6" t="s">
        <v>21</v>
      </c>
      <c r="CWB2080" s="6" t="s">
        <v>22</v>
      </c>
      <c r="CWC2080" s="6" t="s">
        <v>23</v>
      </c>
      <c r="CWD2080" s="6" t="s">
        <v>24</v>
      </c>
      <c r="CWE2080" s="6" t="s">
        <v>25</v>
      </c>
      <c r="CWF2080" s="6"/>
      <c r="CWG2080" s="6" t="s">
        <v>20</v>
      </c>
      <c r="CWH2080" s="6" t="s">
        <v>0</v>
      </c>
      <c r="CWI2080" s="6" t="s">
        <v>21</v>
      </c>
      <c r="CWJ2080" s="6" t="s">
        <v>22</v>
      </c>
      <c r="CWK2080" s="6" t="s">
        <v>23</v>
      </c>
      <c r="CWL2080" s="6" t="s">
        <v>24</v>
      </c>
      <c r="CWM2080" s="6" t="s">
        <v>25</v>
      </c>
      <c r="CWN2080" s="6"/>
      <c r="CWO2080" s="6" t="s">
        <v>20</v>
      </c>
      <c r="CWP2080" s="6" t="s">
        <v>0</v>
      </c>
      <c r="CWQ2080" s="6" t="s">
        <v>21</v>
      </c>
      <c r="CWR2080" s="6" t="s">
        <v>22</v>
      </c>
      <c r="CWS2080" s="6" t="s">
        <v>23</v>
      </c>
      <c r="CWT2080" s="6" t="s">
        <v>24</v>
      </c>
      <c r="CWU2080" s="6" t="s">
        <v>25</v>
      </c>
      <c r="CWV2080" s="6"/>
      <c r="CWW2080" s="6" t="s">
        <v>20</v>
      </c>
      <c r="CWX2080" s="6" t="s">
        <v>0</v>
      </c>
      <c r="CWY2080" s="6" t="s">
        <v>21</v>
      </c>
      <c r="CWZ2080" s="6" t="s">
        <v>22</v>
      </c>
      <c r="CXA2080" s="6" t="s">
        <v>23</v>
      </c>
      <c r="CXB2080" s="6" t="s">
        <v>24</v>
      </c>
      <c r="CXC2080" s="6" t="s">
        <v>25</v>
      </c>
      <c r="CXD2080" s="6"/>
      <c r="CXE2080" s="6" t="s">
        <v>20</v>
      </c>
      <c r="CXF2080" s="6" t="s">
        <v>0</v>
      </c>
      <c r="CXG2080" s="6" t="s">
        <v>21</v>
      </c>
      <c r="CXH2080" s="6" t="s">
        <v>22</v>
      </c>
      <c r="CXI2080" s="6" t="s">
        <v>23</v>
      </c>
      <c r="CXJ2080" s="6" t="s">
        <v>24</v>
      </c>
      <c r="CXK2080" s="6" t="s">
        <v>25</v>
      </c>
      <c r="CXL2080" s="6"/>
      <c r="CXM2080" s="6" t="s">
        <v>20</v>
      </c>
      <c r="CXN2080" s="6" t="s">
        <v>0</v>
      </c>
      <c r="CXO2080" s="6" t="s">
        <v>21</v>
      </c>
      <c r="CXP2080" s="6" t="s">
        <v>22</v>
      </c>
      <c r="CXQ2080" s="6" t="s">
        <v>23</v>
      </c>
      <c r="CXR2080" s="6" t="s">
        <v>24</v>
      </c>
      <c r="CXS2080" s="6" t="s">
        <v>25</v>
      </c>
      <c r="CXT2080" s="6"/>
      <c r="CXU2080" s="6" t="s">
        <v>20</v>
      </c>
      <c r="CXV2080" s="6" t="s">
        <v>0</v>
      </c>
      <c r="CXW2080" s="6" t="s">
        <v>21</v>
      </c>
      <c r="CXX2080" s="6" t="s">
        <v>22</v>
      </c>
      <c r="CXY2080" s="6" t="s">
        <v>23</v>
      </c>
      <c r="CXZ2080" s="6" t="s">
        <v>24</v>
      </c>
      <c r="CYA2080" s="6" t="s">
        <v>25</v>
      </c>
      <c r="CYB2080" s="6"/>
      <c r="CYC2080" s="6" t="s">
        <v>20</v>
      </c>
      <c r="CYD2080" s="6" t="s">
        <v>0</v>
      </c>
      <c r="CYE2080" s="6" t="s">
        <v>21</v>
      </c>
      <c r="CYF2080" s="6" t="s">
        <v>22</v>
      </c>
      <c r="CYG2080" s="6" t="s">
        <v>23</v>
      </c>
      <c r="CYH2080" s="6" t="s">
        <v>24</v>
      </c>
      <c r="CYI2080" s="6" t="s">
        <v>25</v>
      </c>
      <c r="CYJ2080" s="6"/>
      <c r="CYK2080" s="6" t="s">
        <v>20</v>
      </c>
      <c r="CYL2080" s="6" t="s">
        <v>0</v>
      </c>
      <c r="CYM2080" s="6" t="s">
        <v>21</v>
      </c>
      <c r="CYN2080" s="6" t="s">
        <v>22</v>
      </c>
      <c r="CYO2080" s="6" t="s">
        <v>23</v>
      </c>
      <c r="CYP2080" s="6" t="s">
        <v>24</v>
      </c>
      <c r="CYQ2080" s="6" t="s">
        <v>25</v>
      </c>
      <c r="CYR2080" s="6"/>
      <c r="CYS2080" s="6" t="s">
        <v>20</v>
      </c>
      <c r="CYT2080" s="6" t="s">
        <v>0</v>
      </c>
      <c r="CYU2080" s="6" t="s">
        <v>21</v>
      </c>
      <c r="CYV2080" s="6" t="s">
        <v>22</v>
      </c>
      <c r="CYW2080" s="6" t="s">
        <v>23</v>
      </c>
      <c r="CYX2080" s="6" t="s">
        <v>24</v>
      </c>
      <c r="CYY2080" s="6" t="s">
        <v>25</v>
      </c>
      <c r="CYZ2080" s="6"/>
      <c r="CZA2080" s="6" t="s">
        <v>20</v>
      </c>
      <c r="CZB2080" s="6" t="s">
        <v>0</v>
      </c>
      <c r="CZC2080" s="6" t="s">
        <v>21</v>
      </c>
      <c r="CZD2080" s="6" t="s">
        <v>22</v>
      </c>
      <c r="CZE2080" s="6" t="s">
        <v>23</v>
      </c>
      <c r="CZF2080" s="6" t="s">
        <v>24</v>
      </c>
      <c r="CZG2080" s="6" t="s">
        <v>25</v>
      </c>
      <c r="CZH2080" s="6"/>
      <c r="CZI2080" s="6" t="s">
        <v>20</v>
      </c>
      <c r="CZJ2080" s="6" t="s">
        <v>0</v>
      </c>
      <c r="CZK2080" s="6" t="s">
        <v>21</v>
      </c>
      <c r="CZL2080" s="6" t="s">
        <v>22</v>
      </c>
      <c r="CZM2080" s="6" t="s">
        <v>23</v>
      </c>
      <c r="CZN2080" s="6" t="s">
        <v>24</v>
      </c>
      <c r="CZO2080" s="6" t="s">
        <v>25</v>
      </c>
      <c r="CZP2080" s="6"/>
      <c r="CZQ2080" s="6" t="s">
        <v>20</v>
      </c>
      <c r="CZR2080" s="6" t="s">
        <v>0</v>
      </c>
      <c r="CZS2080" s="6" t="s">
        <v>21</v>
      </c>
      <c r="CZT2080" s="6" t="s">
        <v>22</v>
      </c>
      <c r="CZU2080" s="6" t="s">
        <v>23</v>
      </c>
      <c r="CZV2080" s="6" t="s">
        <v>24</v>
      </c>
      <c r="CZW2080" s="6" t="s">
        <v>25</v>
      </c>
      <c r="CZX2080" s="6"/>
      <c r="CZY2080" s="6" t="s">
        <v>20</v>
      </c>
      <c r="CZZ2080" s="6" t="s">
        <v>0</v>
      </c>
      <c r="DAA2080" s="6" t="s">
        <v>21</v>
      </c>
      <c r="DAB2080" s="6" t="s">
        <v>22</v>
      </c>
      <c r="DAC2080" s="6" t="s">
        <v>23</v>
      </c>
      <c r="DAD2080" s="6" t="s">
        <v>24</v>
      </c>
      <c r="DAE2080" s="6" t="s">
        <v>25</v>
      </c>
      <c r="DAF2080" s="6"/>
      <c r="DAG2080" s="6" t="s">
        <v>20</v>
      </c>
      <c r="DAH2080" s="6" t="s">
        <v>0</v>
      </c>
      <c r="DAI2080" s="6" t="s">
        <v>21</v>
      </c>
      <c r="DAJ2080" s="6" t="s">
        <v>22</v>
      </c>
      <c r="DAK2080" s="6" t="s">
        <v>23</v>
      </c>
      <c r="DAL2080" s="6" t="s">
        <v>24</v>
      </c>
      <c r="DAM2080" s="6" t="s">
        <v>25</v>
      </c>
      <c r="DAN2080" s="6"/>
      <c r="DAO2080" s="6" t="s">
        <v>20</v>
      </c>
      <c r="DAP2080" s="6" t="s">
        <v>0</v>
      </c>
      <c r="DAQ2080" s="6" t="s">
        <v>21</v>
      </c>
      <c r="DAR2080" s="6" t="s">
        <v>22</v>
      </c>
      <c r="DAS2080" s="6" t="s">
        <v>23</v>
      </c>
      <c r="DAT2080" s="6" t="s">
        <v>24</v>
      </c>
      <c r="DAU2080" s="6" t="s">
        <v>25</v>
      </c>
      <c r="DAV2080" s="6"/>
      <c r="DAW2080" s="6" t="s">
        <v>20</v>
      </c>
      <c r="DAX2080" s="6" t="s">
        <v>0</v>
      </c>
      <c r="DAY2080" s="6" t="s">
        <v>21</v>
      </c>
      <c r="DAZ2080" s="6" t="s">
        <v>22</v>
      </c>
      <c r="DBA2080" s="6" t="s">
        <v>23</v>
      </c>
      <c r="DBB2080" s="6" t="s">
        <v>24</v>
      </c>
      <c r="DBC2080" s="6" t="s">
        <v>25</v>
      </c>
      <c r="DBD2080" s="6"/>
      <c r="DBE2080" s="6" t="s">
        <v>20</v>
      </c>
      <c r="DBF2080" s="6" t="s">
        <v>0</v>
      </c>
      <c r="DBG2080" s="6" t="s">
        <v>21</v>
      </c>
      <c r="DBH2080" s="6" t="s">
        <v>22</v>
      </c>
      <c r="DBI2080" s="6" t="s">
        <v>23</v>
      </c>
      <c r="DBJ2080" s="6" t="s">
        <v>24</v>
      </c>
      <c r="DBK2080" s="6" t="s">
        <v>25</v>
      </c>
      <c r="DBL2080" s="6"/>
      <c r="DBM2080" s="6" t="s">
        <v>20</v>
      </c>
      <c r="DBN2080" s="6" t="s">
        <v>0</v>
      </c>
      <c r="DBO2080" s="6" t="s">
        <v>21</v>
      </c>
      <c r="DBP2080" s="6" t="s">
        <v>22</v>
      </c>
      <c r="DBQ2080" s="6" t="s">
        <v>23</v>
      </c>
      <c r="DBR2080" s="6" t="s">
        <v>24</v>
      </c>
      <c r="DBS2080" s="6" t="s">
        <v>25</v>
      </c>
      <c r="DBT2080" s="6"/>
      <c r="DBU2080" s="6" t="s">
        <v>20</v>
      </c>
      <c r="DBV2080" s="6" t="s">
        <v>0</v>
      </c>
      <c r="DBW2080" s="6" t="s">
        <v>21</v>
      </c>
      <c r="DBX2080" s="6" t="s">
        <v>22</v>
      </c>
      <c r="DBY2080" s="6" t="s">
        <v>23</v>
      </c>
      <c r="DBZ2080" s="6" t="s">
        <v>24</v>
      </c>
      <c r="DCA2080" s="6" t="s">
        <v>25</v>
      </c>
      <c r="DCB2080" s="6"/>
      <c r="DCC2080" s="6" t="s">
        <v>20</v>
      </c>
      <c r="DCD2080" s="6" t="s">
        <v>0</v>
      </c>
      <c r="DCE2080" s="6" t="s">
        <v>21</v>
      </c>
      <c r="DCF2080" s="6" t="s">
        <v>22</v>
      </c>
      <c r="DCG2080" s="6" t="s">
        <v>23</v>
      </c>
      <c r="DCH2080" s="6" t="s">
        <v>24</v>
      </c>
      <c r="DCI2080" s="6" t="s">
        <v>25</v>
      </c>
      <c r="DCJ2080" s="6"/>
      <c r="DCK2080" s="6" t="s">
        <v>20</v>
      </c>
      <c r="DCL2080" s="6" t="s">
        <v>0</v>
      </c>
      <c r="DCM2080" s="6" t="s">
        <v>21</v>
      </c>
      <c r="DCN2080" s="6" t="s">
        <v>22</v>
      </c>
      <c r="DCO2080" s="6" t="s">
        <v>23</v>
      </c>
      <c r="DCP2080" s="6" t="s">
        <v>24</v>
      </c>
      <c r="DCQ2080" s="6" t="s">
        <v>25</v>
      </c>
      <c r="DCR2080" s="6"/>
      <c r="DCS2080" s="6" t="s">
        <v>20</v>
      </c>
      <c r="DCT2080" s="6" t="s">
        <v>0</v>
      </c>
      <c r="DCU2080" s="6" t="s">
        <v>21</v>
      </c>
      <c r="DCV2080" s="6" t="s">
        <v>22</v>
      </c>
      <c r="DCW2080" s="6" t="s">
        <v>23</v>
      </c>
      <c r="DCX2080" s="6" t="s">
        <v>24</v>
      </c>
      <c r="DCY2080" s="6" t="s">
        <v>25</v>
      </c>
      <c r="DCZ2080" s="6"/>
      <c r="DDA2080" s="6" t="s">
        <v>20</v>
      </c>
      <c r="DDB2080" s="6" t="s">
        <v>0</v>
      </c>
      <c r="DDC2080" s="6" t="s">
        <v>21</v>
      </c>
      <c r="DDD2080" s="6" t="s">
        <v>22</v>
      </c>
      <c r="DDE2080" s="6" t="s">
        <v>23</v>
      </c>
      <c r="DDF2080" s="6" t="s">
        <v>24</v>
      </c>
      <c r="DDG2080" s="6" t="s">
        <v>25</v>
      </c>
      <c r="DDH2080" s="6"/>
      <c r="DDI2080" s="6" t="s">
        <v>20</v>
      </c>
      <c r="DDJ2080" s="6" t="s">
        <v>0</v>
      </c>
      <c r="DDK2080" s="6" t="s">
        <v>21</v>
      </c>
      <c r="DDL2080" s="6" t="s">
        <v>22</v>
      </c>
      <c r="DDM2080" s="6" t="s">
        <v>23</v>
      </c>
      <c r="DDN2080" s="6" t="s">
        <v>24</v>
      </c>
      <c r="DDO2080" s="6" t="s">
        <v>25</v>
      </c>
      <c r="DDP2080" s="6"/>
      <c r="DDQ2080" s="6" t="s">
        <v>20</v>
      </c>
      <c r="DDR2080" s="6" t="s">
        <v>0</v>
      </c>
      <c r="DDS2080" s="6" t="s">
        <v>21</v>
      </c>
      <c r="DDT2080" s="6" t="s">
        <v>22</v>
      </c>
      <c r="DDU2080" s="6" t="s">
        <v>23</v>
      </c>
      <c r="DDV2080" s="6" t="s">
        <v>24</v>
      </c>
      <c r="DDW2080" s="6" t="s">
        <v>25</v>
      </c>
      <c r="DDX2080" s="6"/>
      <c r="DDY2080" s="6" t="s">
        <v>20</v>
      </c>
      <c r="DDZ2080" s="6" t="s">
        <v>0</v>
      </c>
      <c r="DEA2080" s="6" t="s">
        <v>21</v>
      </c>
      <c r="DEB2080" s="6" t="s">
        <v>22</v>
      </c>
      <c r="DEC2080" s="6" t="s">
        <v>23</v>
      </c>
      <c r="DED2080" s="6" t="s">
        <v>24</v>
      </c>
      <c r="DEE2080" s="6" t="s">
        <v>25</v>
      </c>
      <c r="DEF2080" s="6"/>
      <c r="DEG2080" s="6" t="s">
        <v>20</v>
      </c>
      <c r="DEH2080" s="6" t="s">
        <v>0</v>
      </c>
      <c r="DEI2080" s="6" t="s">
        <v>21</v>
      </c>
      <c r="DEJ2080" s="6" t="s">
        <v>22</v>
      </c>
      <c r="DEK2080" s="6" t="s">
        <v>23</v>
      </c>
      <c r="DEL2080" s="6" t="s">
        <v>24</v>
      </c>
      <c r="DEM2080" s="6" t="s">
        <v>25</v>
      </c>
      <c r="DEN2080" s="6"/>
      <c r="DEO2080" s="6" t="s">
        <v>20</v>
      </c>
      <c r="DEP2080" s="6" t="s">
        <v>0</v>
      </c>
      <c r="DEQ2080" s="6" t="s">
        <v>21</v>
      </c>
      <c r="DER2080" s="6" t="s">
        <v>22</v>
      </c>
      <c r="DES2080" s="6" t="s">
        <v>23</v>
      </c>
      <c r="DET2080" s="6" t="s">
        <v>24</v>
      </c>
      <c r="DEU2080" s="6" t="s">
        <v>25</v>
      </c>
      <c r="DEV2080" s="6"/>
      <c r="DEW2080" s="6" t="s">
        <v>20</v>
      </c>
      <c r="DEX2080" s="6" t="s">
        <v>0</v>
      </c>
      <c r="DEY2080" s="6" t="s">
        <v>21</v>
      </c>
      <c r="DEZ2080" s="6" t="s">
        <v>22</v>
      </c>
      <c r="DFA2080" s="6" t="s">
        <v>23</v>
      </c>
      <c r="DFB2080" s="6" t="s">
        <v>24</v>
      </c>
      <c r="DFC2080" s="6" t="s">
        <v>25</v>
      </c>
      <c r="DFD2080" s="6"/>
      <c r="DFE2080" s="6" t="s">
        <v>20</v>
      </c>
      <c r="DFF2080" s="6" t="s">
        <v>0</v>
      </c>
      <c r="DFG2080" s="6" t="s">
        <v>21</v>
      </c>
      <c r="DFH2080" s="6" t="s">
        <v>22</v>
      </c>
      <c r="DFI2080" s="6" t="s">
        <v>23</v>
      </c>
      <c r="DFJ2080" s="6" t="s">
        <v>24</v>
      </c>
      <c r="DFK2080" s="6" t="s">
        <v>25</v>
      </c>
      <c r="DFL2080" s="6"/>
      <c r="DFM2080" s="6" t="s">
        <v>20</v>
      </c>
      <c r="DFN2080" s="6" t="s">
        <v>0</v>
      </c>
      <c r="DFO2080" s="6" t="s">
        <v>21</v>
      </c>
      <c r="DFP2080" s="6" t="s">
        <v>22</v>
      </c>
      <c r="DFQ2080" s="6" t="s">
        <v>23</v>
      </c>
      <c r="DFR2080" s="6" t="s">
        <v>24</v>
      </c>
      <c r="DFS2080" s="6" t="s">
        <v>25</v>
      </c>
      <c r="DFT2080" s="6"/>
      <c r="DFU2080" s="6" t="s">
        <v>20</v>
      </c>
      <c r="DFV2080" s="6" t="s">
        <v>0</v>
      </c>
      <c r="DFW2080" s="6" t="s">
        <v>21</v>
      </c>
      <c r="DFX2080" s="6" t="s">
        <v>22</v>
      </c>
      <c r="DFY2080" s="6" t="s">
        <v>23</v>
      </c>
      <c r="DFZ2080" s="6" t="s">
        <v>24</v>
      </c>
      <c r="DGA2080" s="6" t="s">
        <v>25</v>
      </c>
      <c r="DGB2080" s="6"/>
      <c r="DGC2080" s="6" t="s">
        <v>20</v>
      </c>
      <c r="DGD2080" s="6" t="s">
        <v>0</v>
      </c>
      <c r="DGE2080" s="6" t="s">
        <v>21</v>
      </c>
      <c r="DGF2080" s="6" t="s">
        <v>22</v>
      </c>
      <c r="DGG2080" s="6" t="s">
        <v>23</v>
      </c>
      <c r="DGH2080" s="6" t="s">
        <v>24</v>
      </c>
      <c r="DGI2080" s="6" t="s">
        <v>25</v>
      </c>
      <c r="DGJ2080" s="6"/>
      <c r="DGK2080" s="6" t="s">
        <v>20</v>
      </c>
      <c r="DGL2080" s="6" t="s">
        <v>0</v>
      </c>
      <c r="DGM2080" s="6" t="s">
        <v>21</v>
      </c>
      <c r="DGN2080" s="6" t="s">
        <v>22</v>
      </c>
      <c r="DGO2080" s="6" t="s">
        <v>23</v>
      </c>
      <c r="DGP2080" s="6" t="s">
        <v>24</v>
      </c>
      <c r="DGQ2080" s="6" t="s">
        <v>25</v>
      </c>
      <c r="DGR2080" s="6"/>
      <c r="DGS2080" s="6" t="s">
        <v>20</v>
      </c>
      <c r="DGT2080" s="6" t="s">
        <v>0</v>
      </c>
      <c r="DGU2080" s="6" t="s">
        <v>21</v>
      </c>
      <c r="DGV2080" s="6" t="s">
        <v>22</v>
      </c>
      <c r="DGW2080" s="6" t="s">
        <v>23</v>
      </c>
      <c r="DGX2080" s="6" t="s">
        <v>24</v>
      </c>
      <c r="DGY2080" s="6" t="s">
        <v>25</v>
      </c>
      <c r="DGZ2080" s="6"/>
      <c r="DHA2080" s="6" t="s">
        <v>20</v>
      </c>
      <c r="DHB2080" s="6" t="s">
        <v>0</v>
      </c>
      <c r="DHC2080" s="6" t="s">
        <v>21</v>
      </c>
      <c r="DHD2080" s="6" t="s">
        <v>22</v>
      </c>
      <c r="DHE2080" s="6" t="s">
        <v>23</v>
      </c>
      <c r="DHF2080" s="6" t="s">
        <v>24</v>
      </c>
      <c r="DHG2080" s="6" t="s">
        <v>25</v>
      </c>
      <c r="DHH2080" s="6"/>
      <c r="DHI2080" s="6" t="s">
        <v>20</v>
      </c>
      <c r="DHJ2080" s="6" t="s">
        <v>0</v>
      </c>
      <c r="DHK2080" s="6" t="s">
        <v>21</v>
      </c>
      <c r="DHL2080" s="6" t="s">
        <v>22</v>
      </c>
      <c r="DHM2080" s="6" t="s">
        <v>23</v>
      </c>
      <c r="DHN2080" s="6" t="s">
        <v>24</v>
      </c>
      <c r="DHO2080" s="6" t="s">
        <v>25</v>
      </c>
      <c r="DHP2080" s="6"/>
      <c r="DHQ2080" s="6" t="s">
        <v>20</v>
      </c>
      <c r="DHR2080" s="6" t="s">
        <v>0</v>
      </c>
      <c r="DHS2080" s="6" t="s">
        <v>21</v>
      </c>
      <c r="DHT2080" s="6" t="s">
        <v>22</v>
      </c>
      <c r="DHU2080" s="6" t="s">
        <v>23</v>
      </c>
      <c r="DHV2080" s="6" t="s">
        <v>24</v>
      </c>
      <c r="DHW2080" s="6" t="s">
        <v>25</v>
      </c>
      <c r="DHX2080" s="6"/>
      <c r="DHY2080" s="6" t="s">
        <v>20</v>
      </c>
      <c r="DHZ2080" s="6" t="s">
        <v>0</v>
      </c>
      <c r="DIA2080" s="6" t="s">
        <v>21</v>
      </c>
      <c r="DIB2080" s="6" t="s">
        <v>22</v>
      </c>
      <c r="DIC2080" s="6" t="s">
        <v>23</v>
      </c>
      <c r="DID2080" s="6" t="s">
        <v>24</v>
      </c>
      <c r="DIE2080" s="6" t="s">
        <v>25</v>
      </c>
      <c r="DIF2080" s="6"/>
      <c r="DIG2080" s="6" t="s">
        <v>20</v>
      </c>
      <c r="DIH2080" s="6" t="s">
        <v>0</v>
      </c>
      <c r="DII2080" s="6" t="s">
        <v>21</v>
      </c>
      <c r="DIJ2080" s="6" t="s">
        <v>22</v>
      </c>
      <c r="DIK2080" s="6" t="s">
        <v>23</v>
      </c>
      <c r="DIL2080" s="6" t="s">
        <v>24</v>
      </c>
      <c r="DIM2080" s="6" t="s">
        <v>25</v>
      </c>
      <c r="DIN2080" s="6"/>
      <c r="DIO2080" s="6" t="s">
        <v>20</v>
      </c>
      <c r="DIP2080" s="6" t="s">
        <v>0</v>
      </c>
      <c r="DIQ2080" s="6" t="s">
        <v>21</v>
      </c>
      <c r="DIR2080" s="6" t="s">
        <v>22</v>
      </c>
      <c r="DIS2080" s="6" t="s">
        <v>23</v>
      </c>
      <c r="DIT2080" s="6" t="s">
        <v>24</v>
      </c>
      <c r="DIU2080" s="6" t="s">
        <v>25</v>
      </c>
      <c r="DIV2080" s="6"/>
      <c r="DIW2080" s="6" t="s">
        <v>20</v>
      </c>
      <c r="DIX2080" s="6" t="s">
        <v>0</v>
      </c>
      <c r="DIY2080" s="6" t="s">
        <v>21</v>
      </c>
      <c r="DIZ2080" s="6" t="s">
        <v>22</v>
      </c>
      <c r="DJA2080" s="6" t="s">
        <v>23</v>
      </c>
      <c r="DJB2080" s="6" t="s">
        <v>24</v>
      </c>
      <c r="DJC2080" s="6" t="s">
        <v>25</v>
      </c>
      <c r="DJD2080" s="6"/>
      <c r="DJE2080" s="6" t="s">
        <v>20</v>
      </c>
      <c r="DJF2080" s="6" t="s">
        <v>0</v>
      </c>
      <c r="DJG2080" s="6" t="s">
        <v>21</v>
      </c>
      <c r="DJH2080" s="6" t="s">
        <v>22</v>
      </c>
      <c r="DJI2080" s="6" t="s">
        <v>23</v>
      </c>
      <c r="DJJ2080" s="6" t="s">
        <v>24</v>
      </c>
      <c r="DJK2080" s="6" t="s">
        <v>25</v>
      </c>
      <c r="DJL2080" s="6"/>
      <c r="DJM2080" s="6" t="s">
        <v>20</v>
      </c>
      <c r="DJN2080" s="6" t="s">
        <v>0</v>
      </c>
      <c r="DJO2080" s="6" t="s">
        <v>21</v>
      </c>
      <c r="DJP2080" s="6" t="s">
        <v>22</v>
      </c>
      <c r="DJQ2080" s="6" t="s">
        <v>23</v>
      </c>
      <c r="DJR2080" s="6" t="s">
        <v>24</v>
      </c>
      <c r="DJS2080" s="6" t="s">
        <v>25</v>
      </c>
      <c r="DJT2080" s="6"/>
      <c r="DJU2080" s="6" t="s">
        <v>20</v>
      </c>
      <c r="DJV2080" s="6" t="s">
        <v>0</v>
      </c>
      <c r="DJW2080" s="6" t="s">
        <v>21</v>
      </c>
      <c r="DJX2080" s="6" t="s">
        <v>22</v>
      </c>
      <c r="DJY2080" s="6" t="s">
        <v>23</v>
      </c>
      <c r="DJZ2080" s="6" t="s">
        <v>24</v>
      </c>
      <c r="DKA2080" s="6" t="s">
        <v>25</v>
      </c>
      <c r="DKB2080" s="6"/>
      <c r="DKC2080" s="6" t="s">
        <v>20</v>
      </c>
      <c r="DKD2080" s="6" t="s">
        <v>0</v>
      </c>
      <c r="DKE2080" s="6" t="s">
        <v>21</v>
      </c>
      <c r="DKF2080" s="6" t="s">
        <v>22</v>
      </c>
      <c r="DKG2080" s="6" t="s">
        <v>23</v>
      </c>
      <c r="DKH2080" s="6" t="s">
        <v>24</v>
      </c>
      <c r="DKI2080" s="6" t="s">
        <v>25</v>
      </c>
      <c r="DKJ2080" s="6"/>
      <c r="DKK2080" s="6" t="s">
        <v>20</v>
      </c>
      <c r="DKL2080" s="6" t="s">
        <v>0</v>
      </c>
      <c r="DKM2080" s="6" t="s">
        <v>21</v>
      </c>
      <c r="DKN2080" s="6" t="s">
        <v>22</v>
      </c>
      <c r="DKO2080" s="6" t="s">
        <v>23</v>
      </c>
      <c r="DKP2080" s="6" t="s">
        <v>24</v>
      </c>
      <c r="DKQ2080" s="6" t="s">
        <v>25</v>
      </c>
      <c r="DKR2080" s="6"/>
      <c r="DKS2080" s="6" t="s">
        <v>20</v>
      </c>
      <c r="DKT2080" s="6" t="s">
        <v>0</v>
      </c>
      <c r="DKU2080" s="6" t="s">
        <v>21</v>
      </c>
      <c r="DKV2080" s="6" t="s">
        <v>22</v>
      </c>
      <c r="DKW2080" s="6" t="s">
        <v>23</v>
      </c>
      <c r="DKX2080" s="6" t="s">
        <v>24</v>
      </c>
      <c r="DKY2080" s="6" t="s">
        <v>25</v>
      </c>
      <c r="DKZ2080" s="6"/>
      <c r="DLA2080" s="6" t="s">
        <v>20</v>
      </c>
      <c r="DLB2080" s="6" t="s">
        <v>0</v>
      </c>
      <c r="DLC2080" s="6" t="s">
        <v>21</v>
      </c>
      <c r="DLD2080" s="6" t="s">
        <v>22</v>
      </c>
      <c r="DLE2080" s="6" t="s">
        <v>23</v>
      </c>
      <c r="DLF2080" s="6" t="s">
        <v>24</v>
      </c>
      <c r="DLG2080" s="6" t="s">
        <v>25</v>
      </c>
      <c r="DLH2080" s="6"/>
      <c r="DLI2080" s="6" t="s">
        <v>20</v>
      </c>
      <c r="DLJ2080" s="6" t="s">
        <v>0</v>
      </c>
      <c r="DLK2080" s="6" t="s">
        <v>21</v>
      </c>
      <c r="DLL2080" s="6" t="s">
        <v>22</v>
      </c>
      <c r="DLM2080" s="6" t="s">
        <v>23</v>
      </c>
      <c r="DLN2080" s="6" t="s">
        <v>24</v>
      </c>
      <c r="DLO2080" s="6" t="s">
        <v>25</v>
      </c>
      <c r="DLP2080" s="6"/>
      <c r="DLQ2080" s="6" t="s">
        <v>20</v>
      </c>
      <c r="DLR2080" s="6" t="s">
        <v>0</v>
      </c>
      <c r="DLS2080" s="6" t="s">
        <v>21</v>
      </c>
      <c r="DLT2080" s="6" t="s">
        <v>22</v>
      </c>
      <c r="DLU2080" s="6" t="s">
        <v>23</v>
      </c>
      <c r="DLV2080" s="6" t="s">
        <v>24</v>
      </c>
      <c r="DLW2080" s="6" t="s">
        <v>25</v>
      </c>
      <c r="DLX2080" s="6"/>
      <c r="DLY2080" s="6" t="s">
        <v>20</v>
      </c>
      <c r="DLZ2080" s="6" t="s">
        <v>0</v>
      </c>
      <c r="DMA2080" s="6" t="s">
        <v>21</v>
      </c>
      <c r="DMB2080" s="6" t="s">
        <v>22</v>
      </c>
      <c r="DMC2080" s="6" t="s">
        <v>23</v>
      </c>
      <c r="DMD2080" s="6" t="s">
        <v>24</v>
      </c>
      <c r="DME2080" s="6" t="s">
        <v>25</v>
      </c>
      <c r="DMF2080" s="6"/>
      <c r="DMG2080" s="6" t="s">
        <v>20</v>
      </c>
      <c r="DMH2080" s="6" t="s">
        <v>0</v>
      </c>
      <c r="DMI2080" s="6" t="s">
        <v>21</v>
      </c>
      <c r="DMJ2080" s="6" t="s">
        <v>22</v>
      </c>
      <c r="DMK2080" s="6" t="s">
        <v>23</v>
      </c>
      <c r="DML2080" s="6" t="s">
        <v>24</v>
      </c>
      <c r="DMM2080" s="6" t="s">
        <v>25</v>
      </c>
      <c r="DMN2080" s="6"/>
      <c r="DMO2080" s="6" t="s">
        <v>20</v>
      </c>
      <c r="DMP2080" s="6" t="s">
        <v>0</v>
      </c>
      <c r="DMQ2080" s="6" t="s">
        <v>21</v>
      </c>
      <c r="DMR2080" s="6" t="s">
        <v>22</v>
      </c>
      <c r="DMS2080" s="6" t="s">
        <v>23</v>
      </c>
      <c r="DMT2080" s="6" t="s">
        <v>24</v>
      </c>
      <c r="DMU2080" s="6" t="s">
        <v>25</v>
      </c>
      <c r="DMV2080" s="6"/>
      <c r="DMW2080" s="6" t="s">
        <v>20</v>
      </c>
      <c r="DMX2080" s="6" t="s">
        <v>0</v>
      </c>
      <c r="DMY2080" s="6" t="s">
        <v>21</v>
      </c>
      <c r="DMZ2080" s="6" t="s">
        <v>22</v>
      </c>
      <c r="DNA2080" s="6" t="s">
        <v>23</v>
      </c>
      <c r="DNB2080" s="6" t="s">
        <v>24</v>
      </c>
      <c r="DNC2080" s="6" t="s">
        <v>25</v>
      </c>
      <c r="DND2080" s="6"/>
      <c r="DNE2080" s="6" t="s">
        <v>20</v>
      </c>
      <c r="DNF2080" s="6" t="s">
        <v>0</v>
      </c>
      <c r="DNG2080" s="6" t="s">
        <v>21</v>
      </c>
      <c r="DNH2080" s="6" t="s">
        <v>22</v>
      </c>
      <c r="DNI2080" s="6" t="s">
        <v>23</v>
      </c>
      <c r="DNJ2080" s="6" t="s">
        <v>24</v>
      </c>
      <c r="DNK2080" s="6" t="s">
        <v>25</v>
      </c>
      <c r="DNL2080" s="6"/>
      <c r="DNM2080" s="6" t="s">
        <v>20</v>
      </c>
      <c r="DNN2080" s="6" t="s">
        <v>0</v>
      </c>
      <c r="DNO2080" s="6" t="s">
        <v>21</v>
      </c>
      <c r="DNP2080" s="6" t="s">
        <v>22</v>
      </c>
      <c r="DNQ2080" s="6" t="s">
        <v>23</v>
      </c>
      <c r="DNR2080" s="6" t="s">
        <v>24</v>
      </c>
      <c r="DNS2080" s="6" t="s">
        <v>25</v>
      </c>
      <c r="DNT2080" s="6"/>
      <c r="DNU2080" s="6" t="s">
        <v>20</v>
      </c>
      <c r="DNV2080" s="6" t="s">
        <v>0</v>
      </c>
      <c r="DNW2080" s="6" t="s">
        <v>21</v>
      </c>
      <c r="DNX2080" s="6" t="s">
        <v>22</v>
      </c>
      <c r="DNY2080" s="6" t="s">
        <v>23</v>
      </c>
      <c r="DNZ2080" s="6" t="s">
        <v>24</v>
      </c>
      <c r="DOA2080" s="6" t="s">
        <v>25</v>
      </c>
      <c r="DOB2080" s="6"/>
      <c r="DOC2080" s="6" t="s">
        <v>20</v>
      </c>
      <c r="DOD2080" s="6" t="s">
        <v>0</v>
      </c>
      <c r="DOE2080" s="6" t="s">
        <v>21</v>
      </c>
      <c r="DOF2080" s="6" t="s">
        <v>22</v>
      </c>
      <c r="DOG2080" s="6" t="s">
        <v>23</v>
      </c>
      <c r="DOH2080" s="6" t="s">
        <v>24</v>
      </c>
      <c r="DOI2080" s="6" t="s">
        <v>25</v>
      </c>
      <c r="DOJ2080" s="6"/>
      <c r="DOK2080" s="6" t="s">
        <v>20</v>
      </c>
      <c r="DOL2080" s="6" t="s">
        <v>0</v>
      </c>
      <c r="DOM2080" s="6" t="s">
        <v>21</v>
      </c>
      <c r="DON2080" s="6" t="s">
        <v>22</v>
      </c>
      <c r="DOO2080" s="6" t="s">
        <v>23</v>
      </c>
      <c r="DOP2080" s="6" t="s">
        <v>24</v>
      </c>
      <c r="DOQ2080" s="6" t="s">
        <v>25</v>
      </c>
      <c r="DOR2080" s="6"/>
      <c r="DOS2080" s="6" t="s">
        <v>20</v>
      </c>
      <c r="DOT2080" s="6" t="s">
        <v>0</v>
      </c>
      <c r="DOU2080" s="6" t="s">
        <v>21</v>
      </c>
      <c r="DOV2080" s="6" t="s">
        <v>22</v>
      </c>
      <c r="DOW2080" s="6" t="s">
        <v>23</v>
      </c>
      <c r="DOX2080" s="6" t="s">
        <v>24</v>
      </c>
      <c r="DOY2080" s="6" t="s">
        <v>25</v>
      </c>
      <c r="DOZ2080" s="6"/>
      <c r="DPA2080" s="6" t="s">
        <v>20</v>
      </c>
      <c r="DPB2080" s="6" t="s">
        <v>0</v>
      </c>
      <c r="DPC2080" s="6" t="s">
        <v>21</v>
      </c>
      <c r="DPD2080" s="6" t="s">
        <v>22</v>
      </c>
      <c r="DPE2080" s="6" t="s">
        <v>23</v>
      </c>
      <c r="DPF2080" s="6" t="s">
        <v>24</v>
      </c>
      <c r="DPG2080" s="6" t="s">
        <v>25</v>
      </c>
      <c r="DPH2080" s="6"/>
      <c r="DPI2080" s="6" t="s">
        <v>20</v>
      </c>
      <c r="DPJ2080" s="6" t="s">
        <v>0</v>
      </c>
      <c r="DPK2080" s="6" t="s">
        <v>21</v>
      </c>
      <c r="DPL2080" s="6" t="s">
        <v>22</v>
      </c>
      <c r="DPM2080" s="6" t="s">
        <v>23</v>
      </c>
      <c r="DPN2080" s="6" t="s">
        <v>24</v>
      </c>
      <c r="DPO2080" s="6" t="s">
        <v>25</v>
      </c>
      <c r="DPP2080" s="6"/>
      <c r="DPQ2080" s="6" t="s">
        <v>20</v>
      </c>
      <c r="DPR2080" s="6" t="s">
        <v>0</v>
      </c>
      <c r="DPS2080" s="6" t="s">
        <v>21</v>
      </c>
      <c r="DPT2080" s="6" t="s">
        <v>22</v>
      </c>
      <c r="DPU2080" s="6" t="s">
        <v>23</v>
      </c>
      <c r="DPV2080" s="6" t="s">
        <v>24</v>
      </c>
      <c r="DPW2080" s="6" t="s">
        <v>25</v>
      </c>
      <c r="DPX2080" s="6"/>
      <c r="DPY2080" s="6" t="s">
        <v>20</v>
      </c>
      <c r="DPZ2080" s="6" t="s">
        <v>0</v>
      </c>
      <c r="DQA2080" s="6" t="s">
        <v>21</v>
      </c>
      <c r="DQB2080" s="6" t="s">
        <v>22</v>
      </c>
      <c r="DQC2080" s="6" t="s">
        <v>23</v>
      </c>
      <c r="DQD2080" s="6" t="s">
        <v>24</v>
      </c>
      <c r="DQE2080" s="6" t="s">
        <v>25</v>
      </c>
      <c r="DQF2080" s="6"/>
      <c r="DQG2080" s="6" t="s">
        <v>20</v>
      </c>
      <c r="DQH2080" s="6" t="s">
        <v>0</v>
      </c>
      <c r="DQI2080" s="6" t="s">
        <v>21</v>
      </c>
      <c r="DQJ2080" s="6" t="s">
        <v>22</v>
      </c>
      <c r="DQK2080" s="6" t="s">
        <v>23</v>
      </c>
      <c r="DQL2080" s="6" t="s">
        <v>24</v>
      </c>
      <c r="DQM2080" s="6" t="s">
        <v>25</v>
      </c>
      <c r="DQN2080" s="6"/>
      <c r="DQO2080" s="6" t="s">
        <v>20</v>
      </c>
      <c r="DQP2080" s="6" t="s">
        <v>0</v>
      </c>
      <c r="DQQ2080" s="6" t="s">
        <v>21</v>
      </c>
      <c r="DQR2080" s="6" t="s">
        <v>22</v>
      </c>
      <c r="DQS2080" s="6" t="s">
        <v>23</v>
      </c>
      <c r="DQT2080" s="6" t="s">
        <v>24</v>
      </c>
      <c r="DQU2080" s="6" t="s">
        <v>25</v>
      </c>
      <c r="DQV2080" s="6"/>
      <c r="DQW2080" s="6" t="s">
        <v>20</v>
      </c>
      <c r="DQX2080" s="6" t="s">
        <v>0</v>
      </c>
      <c r="DQY2080" s="6" t="s">
        <v>21</v>
      </c>
      <c r="DQZ2080" s="6" t="s">
        <v>22</v>
      </c>
      <c r="DRA2080" s="6" t="s">
        <v>23</v>
      </c>
      <c r="DRB2080" s="6" t="s">
        <v>24</v>
      </c>
      <c r="DRC2080" s="6" t="s">
        <v>25</v>
      </c>
      <c r="DRD2080" s="6"/>
      <c r="DRE2080" s="6" t="s">
        <v>20</v>
      </c>
      <c r="DRF2080" s="6" t="s">
        <v>0</v>
      </c>
      <c r="DRG2080" s="6" t="s">
        <v>21</v>
      </c>
      <c r="DRH2080" s="6" t="s">
        <v>22</v>
      </c>
      <c r="DRI2080" s="6" t="s">
        <v>23</v>
      </c>
      <c r="DRJ2080" s="6" t="s">
        <v>24</v>
      </c>
      <c r="DRK2080" s="6" t="s">
        <v>25</v>
      </c>
      <c r="DRL2080" s="6"/>
      <c r="DRM2080" s="6" t="s">
        <v>20</v>
      </c>
      <c r="DRN2080" s="6" t="s">
        <v>0</v>
      </c>
      <c r="DRO2080" s="6" t="s">
        <v>21</v>
      </c>
      <c r="DRP2080" s="6" t="s">
        <v>22</v>
      </c>
      <c r="DRQ2080" s="6" t="s">
        <v>23</v>
      </c>
      <c r="DRR2080" s="6" t="s">
        <v>24</v>
      </c>
      <c r="DRS2080" s="6" t="s">
        <v>25</v>
      </c>
      <c r="DRT2080" s="6"/>
      <c r="DRU2080" s="6" t="s">
        <v>20</v>
      </c>
      <c r="DRV2080" s="6" t="s">
        <v>0</v>
      </c>
      <c r="DRW2080" s="6" t="s">
        <v>21</v>
      </c>
      <c r="DRX2080" s="6" t="s">
        <v>22</v>
      </c>
      <c r="DRY2080" s="6" t="s">
        <v>23</v>
      </c>
      <c r="DRZ2080" s="6" t="s">
        <v>24</v>
      </c>
      <c r="DSA2080" s="6" t="s">
        <v>25</v>
      </c>
      <c r="DSB2080" s="6"/>
      <c r="DSC2080" s="6" t="s">
        <v>20</v>
      </c>
      <c r="DSD2080" s="6" t="s">
        <v>0</v>
      </c>
      <c r="DSE2080" s="6" t="s">
        <v>21</v>
      </c>
      <c r="DSF2080" s="6" t="s">
        <v>22</v>
      </c>
      <c r="DSG2080" s="6" t="s">
        <v>23</v>
      </c>
      <c r="DSH2080" s="6" t="s">
        <v>24</v>
      </c>
      <c r="DSI2080" s="6" t="s">
        <v>25</v>
      </c>
      <c r="DSJ2080" s="6"/>
      <c r="DSK2080" s="6" t="s">
        <v>20</v>
      </c>
      <c r="DSL2080" s="6" t="s">
        <v>0</v>
      </c>
      <c r="DSM2080" s="6" t="s">
        <v>21</v>
      </c>
      <c r="DSN2080" s="6" t="s">
        <v>22</v>
      </c>
      <c r="DSO2080" s="6" t="s">
        <v>23</v>
      </c>
      <c r="DSP2080" s="6" t="s">
        <v>24</v>
      </c>
      <c r="DSQ2080" s="6" t="s">
        <v>25</v>
      </c>
      <c r="DSR2080" s="6"/>
      <c r="DSS2080" s="6" t="s">
        <v>20</v>
      </c>
      <c r="DST2080" s="6" t="s">
        <v>0</v>
      </c>
      <c r="DSU2080" s="6" t="s">
        <v>21</v>
      </c>
      <c r="DSV2080" s="6" t="s">
        <v>22</v>
      </c>
      <c r="DSW2080" s="6" t="s">
        <v>23</v>
      </c>
      <c r="DSX2080" s="6" t="s">
        <v>24</v>
      </c>
      <c r="DSY2080" s="6" t="s">
        <v>25</v>
      </c>
      <c r="DSZ2080" s="6"/>
      <c r="DTA2080" s="6" t="s">
        <v>20</v>
      </c>
      <c r="DTB2080" s="6" t="s">
        <v>0</v>
      </c>
      <c r="DTC2080" s="6" t="s">
        <v>21</v>
      </c>
      <c r="DTD2080" s="6" t="s">
        <v>22</v>
      </c>
      <c r="DTE2080" s="6" t="s">
        <v>23</v>
      </c>
      <c r="DTF2080" s="6" t="s">
        <v>24</v>
      </c>
      <c r="DTG2080" s="6" t="s">
        <v>25</v>
      </c>
      <c r="DTH2080" s="6"/>
      <c r="DTI2080" s="6" t="s">
        <v>20</v>
      </c>
      <c r="DTJ2080" s="6" t="s">
        <v>0</v>
      </c>
      <c r="DTK2080" s="6" t="s">
        <v>21</v>
      </c>
      <c r="DTL2080" s="6" t="s">
        <v>22</v>
      </c>
      <c r="DTM2080" s="6" t="s">
        <v>23</v>
      </c>
      <c r="DTN2080" s="6" t="s">
        <v>24</v>
      </c>
      <c r="DTO2080" s="6" t="s">
        <v>25</v>
      </c>
      <c r="DTP2080" s="6"/>
      <c r="DTQ2080" s="6" t="s">
        <v>20</v>
      </c>
      <c r="DTR2080" s="6" t="s">
        <v>0</v>
      </c>
      <c r="DTS2080" s="6" t="s">
        <v>21</v>
      </c>
      <c r="DTT2080" s="6" t="s">
        <v>22</v>
      </c>
      <c r="DTU2080" s="6" t="s">
        <v>23</v>
      </c>
      <c r="DTV2080" s="6" t="s">
        <v>24</v>
      </c>
      <c r="DTW2080" s="6" t="s">
        <v>25</v>
      </c>
      <c r="DTX2080" s="6"/>
      <c r="DTY2080" s="6" t="s">
        <v>20</v>
      </c>
      <c r="DTZ2080" s="6" t="s">
        <v>0</v>
      </c>
      <c r="DUA2080" s="6" t="s">
        <v>21</v>
      </c>
      <c r="DUB2080" s="6" t="s">
        <v>22</v>
      </c>
      <c r="DUC2080" s="6" t="s">
        <v>23</v>
      </c>
      <c r="DUD2080" s="6" t="s">
        <v>24</v>
      </c>
      <c r="DUE2080" s="6" t="s">
        <v>25</v>
      </c>
      <c r="DUF2080" s="6"/>
      <c r="DUG2080" s="6" t="s">
        <v>20</v>
      </c>
      <c r="DUH2080" s="6" t="s">
        <v>0</v>
      </c>
      <c r="DUI2080" s="6" t="s">
        <v>21</v>
      </c>
      <c r="DUJ2080" s="6" t="s">
        <v>22</v>
      </c>
      <c r="DUK2080" s="6" t="s">
        <v>23</v>
      </c>
      <c r="DUL2080" s="6" t="s">
        <v>24</v>
      </c>
      <c r="DUM2080" s="6" t="s">
        <v>25</v>
      </c>
      <c r="DUN2080" s="6"/>
      <c r="DUO2080" s="6" t="s">
        <v>20</v>
      </c>
      <c r="DUP2080" s="6" t="s">
        <v>0</v>
      </c>
      <c r="DUQ2080" s="6" t="s">
        <v>21</v>
      </c>
      <c r="DUR2080" s="6" t="s">
        <v>22</v>
      </c>
      <c r="DUS2080" s="6" t="s">
        <v>23</v>
      </c>
      <c r="DUT2080" s="6" t="s">
        <v>24</v>
      </c>
      <c r="DUU2080" s="6" t="s">
        <v>25</v>
      </c>
      <c r="DUV2080" s="6"/>
      <c r="DUW2080" s="6" t="s">
        <v>20</v>
      </c>
      <c r="DUX2080" s="6" t="s">
        <v>0</v>
      </c>
      <c r="DUY2080" s="6" t="s">
        <v>21</v>
      </c>
      <c r="DUZ2080" s="6" t="s">
        <v>22</v>
      </c>
      <c r="DVA2080" s="6" t="s">
        <v>23</v>
      </c>
      <c r="DVB2080" s="6" t="s">
        <v>24</v>
      </c>
      <c r="DVC2080" s="6" t="s">
        <v>25</v>
      </c>
      <c r="DVD2080" s="6"/>
      <c r="DVE2080" s="6" t="s">
        <v>20</v>
      </c>
      <c r="DVF2080" s="6" t="s">
        <v>0</v>
      </c>
      <c r="DVG2080" s="6" t="s">
        <v>21</v>
      </c>
      <c r="DVH2080" s="6" t="s">
        <v>22</v>
      </c>
      <c r="DVI2080" s="6" t="s">
        <v>23</v>
      </c>
      <c r="DVJ2080" s="6" t="s">
        <v>24</v>
      </c>
      <c r="DVK2080" s="6" t="s">
        <v>25</v>
      </c>
      <c r="DVL2080" s="6"/>
      <c r="DVM2080" s="6" t="s">
        <v>20</v>
      </c>
      <c r="DVN2080" s="6" t="s">
        <v>0</v>
      </c>
      <c r="DVO2080" s="6" t="s">
        <v>21</v>
      </c>
      <c r="DVP2080" s="6" t="s">
        <v>22</v>
      </c>
      <c r="DVQ2080" s="6" t="s">
        <v>23</v>
      </c>
      <c r="DVR2080" s="6" t="s">
        <v>24</v>
      </c>
      <c r="DVS2080" s="6" t="s">
        <v>25</v>
      </c>
      <c r="DVT2080" s="6"/>
      <c r="DVU2080" s="6" t="s">
        <v>20</v>
      </c>
      <c r="DVV2080" s="6" t="s">
        <v>0</v>
      </c>
      <c r="DVW2080" s="6" t="s">
        <v>21</v>
      </c>
      <c r="DVX2080" s="6" t="s">
        <v>22</v>
      </c>
      <c r="DVY2080" s="6" t="s">
        <v>23</v>
      </c>
      <c r="DVZ2080" s="6" t="s">
        <v>24</v>
      </c>
      <c r="DWA2080" s="6" t="s">
        <v>25</v>
      </c>
      <c r="DWB2080" s="6"/>
      <c r="DWC2080" s="6" t="s">
        <v>20</v>
      </c>
      <c r="DWD2080" s="6" t="s">
        <v>0</v>
      </c>
      <c r="DWE2080" s="6" t="s">
        <v>21</v>
      </c>
      <c r="DWF2080" s="6" t="s">
        <v>22</v>
      </c>
      <c r="DWG2080" s="6" t="s">
        <v>23</v>
      </c>
      <c r="DWH2080" s="6" t="s">
        <v>24</v>
      </c>
      <c r="DWI2080" s="6" t="s">
        <v>25</v>
      </c>
      <c r="DWJ2080" s="6"/>
      <c r="DWK2080" s="6" t="s">
        <v>20</v>
      </c>
      <c r="DWL2080" s="6" t="s">
        <v>0</v>
      </c>
      <c r="DWM2080" s="6" t="s">
        <v>21</v>
      </c>
      <c r="DWN2080" s="6" t="s">
        <v>22</v>
      </c>
      <c r="DWO2080" s="6" t="s">
        <v>23</v>
      </c>
      <c r="DWP2080" s="6" t="s">
        <v>24</v>
      </c>
      <c r="DWQ2080" s="6" t="s">
        <v>25</v>
      </c>
      <c r="DWR2080" s="6"/>
      <c r="DWS2080" s="6" t="s">
        <v>20</v>
      </c>
      <c r="DWT2080" s="6" t="s">
        <v>0</v>
      </c>
      <c r="DWU2080" s="6" t="s">
        <v>21</v>
      </c>
      <c r="DWV2080" s="6" t="s">
        <v>22</v>
      </c>
      <c r="DWW2080" s="6" t="s">
        <v>23</v>
      </c>
      <c r="DWX2080" s="6" t="s">
        <v>24</v>
      </c>
      <c r="DWY2080" s="6" t="s">
        <v>25</v>
      </c>
      <c r="DWZ2080" s="6"/>
      <c r="DXA2080" s="6" t="s">
        <v>20</v>
      </c>
      <c r="DXB2080" s="6" t="s">
        <v>0</v>
      </c>
      <c r="DXC2080" s="6" t="s">
        <v>21</v>
      </c>
      <c r="DXD2080" s="6" t="s">
        <v>22</v>
      </c>
      <c r="DXE2080" s="6" t="s">
        <v>23</v>
      </c>
      <c r="DXF2080" s="6" t="s">
        <v>24</v>
      </c>
      <c r="DXG2080" s="6" t="s">
        <v>25</v>
      </c>
      <c r="DXH2080" s="6"/>
      <c r="DXI2080" s="6" t="s">
        <v>20</v>
      </c>
      <c r="DXJ2080" s="6" t="s">
        <v>0</v>
      </c>
      <c r="DXK2080" s="6" t="s">
        <v>21</v>
      </c>
      <c r="DXL2080" s="6" t="s">
        <v>22</v>
      </c>
      <c r="DXM2080" s="6" t="s">
        <v>23</v>
      </c>
      <c r="DXN2080" s="6" t="s">
        <v>24</v>
      </c>
      <c r="DXO2080" s="6" t="s">
        <v>25</v>
      </c>
      <c r="DXP2080" s="6"/>
      <c r="DXQ2080" s="6" t="s">
        <v>20</v>
      </c>
      <c r="DXR2080" s="6" t="s">
        <v>0</v>
      </c>
      <c r="DXS2080" s="6" t="s">
        <v>21</v>
      </c>
      <c r="DXT2080" s="6" t="s">
        <v>22</v>
      </c>
      <c r="DXU2080" s="6" t="s">
        <v>23</v>
      </c>
      <c r="DXV2080" s="6" t="s">
        <v>24</v>
      </c>
      <c r="DXW2080" s="6" t="s">
        <v>25</v>
      </c>
      <c r="DXX2080" s="6"/>
      <c r="DXY2080" s="6" t="s">
        <v>20</v>
      </c>
      <c r="DXZ2080" s="6" t="s">
        <v>0</v>
      </c>
      <c r="DYA2080" s="6" t="s">
        <v>21</v>
      </c>
      <c r="DYB2080" s="6" t="s">
        <v>22</v>
      </c>
      <c r="DYC2080" s="6" t="s">
        <v>23</v>
      </c>
      <c r="DYD2080" s="6" t="s">
        <v>24</v>
      </c>
      <c r="DYE2080" s="6" t="s">
        <v>25</v>
      </c>
      <c r="DYF2080" s="6"/>
      <c r="DYG2080" s="6" t="s">
        <v>20</v>
      </c>
      <c r="DYH2080" s="6" t="s">
        <v>0</v>
      </c>
      <c r="DYI2080" s="6" t="s">
        <v>21</v>
      </c>
      <c r="DYJ2080" s="6" t="s">
        <v>22</v>
      </c>
      <c r="DYK2080" s="6" t="s">
        <v>23</v>
      </c>
      <c r="DYL2080" s="6" t="s">
        <v>24</v>
      </c>
      <c r="DYM2080" s="6" t="s">
        <v>25</v>
      </c>
      <c r="DYN2080" s="6"/>
      <c r="DYO2080" s="6" t="s">
        <v>20</v>
      </c>
      <c r="DYP2080" s="6" t="s">
        <v>0</v>
      </c>
      <c r="DYQ2080" s="6" t="s">
        <v>21</v>
      </c>
      <c r="DYR2080" s="6" t="s">
        <v>22</v>
      </c>
      <c r="DYS2080" s="6" t="s">
        <v>23</v>
      </c>
      <c r="DYT2080" s="6" t="s">
        <v>24</v>
      </c>
      <c r="DYU2080" s="6" t="s">
        <v>25</v>
      </c>
      <c r="DYV2080" s="6"/>
      <c r="DYW2080" s="6" t="s">
        <v>20</v>
      </c>
      <c r="DYX2080" s="6" t="s">
        <v>0</v>
      </c>
      <c r="DYY2080" s="6" t="s">
        <v>21</v>
      </c>
      <c r="DYZ2080" s="6" t="s">
        <v>22</v>
      </c>
      <c r="DZA2080" s="6" t="s">
        <v>23</v>
      </c>
      <c r="DZB2080" s="6" t="s">
        <v>24</v>
      </c>
      <c r="DZC2080" s="6" t="s">
        <v>25</v>
      </c>
      <c r="DZD2080" s="6"/>
      <c r="DZE2080" s="6" t="s">
        <v>20</v>
      </c>
      <c r="DZF2080" s="6" t="s">
        <v>0</v>
      </c>
      <c r="DZG2080" s="6" t="s">
        <v>21</v>
      </c>
      <c r="DZH2080" s="6" t="s">
        <v>22</v>
      </c>
      <c r="DZI2080" s="6" t="s">
        <v>23</v>
      </c>
      <c r="DZJ2080" s="6" t="s">
        <v>24</v>
      </c>
      <c r="DZK2080" s="6" t="s">
        <v>25</v>
      </c>
      <c r="DZL2080" s="6"/>
      <c r="DZM2080" s="6" t="s">
        <v>20</v>
      </c>
      <c r="DZN2080" s="6" t="s">
        <v>0</v>
      </c>
      <c r="DZO2080" s="6" t="s">
        <v>21</v>
      </c>
      <c r="DZP2080" s="6" t="s">
        <v>22</v>
      </c>
      <c r="DZQ2080" s="6" t="s">
        <v>23</v>
      </c>
      <c r="DZR2080" s="6" t="s">
        <v>24</v>
      </c>
      <c r="DZS2080" s="6" t="s">
        <v>25</v>
      </c>
      <c r="DZT2080" s="6"/>
      <c r="DZU2080" s="6" t="s">
        <v>20</v>
      </c>
      <c r="DZV2080" s="6" t="s">
        <v>0</v>
      </c>
      <c r="DZW2080" s="6" t="s">
        <v>21</v>
      </c>
      <c r="DZX2080" s="6" t="s">
        <v>22</v>
      </c>
      <c r="DZY2080" s="6" t="s">
        <v>23</v>
      </c>
      <c r="DZZ2080" s="6" t="s">
        <v>24</v>
      </c>
      <c r="EAA2080" s="6" t="s">
        <v>25</v>
      </c>
      <c r="EAB2080" s="6"/>
      <c r="EAC2080" s="6" t="s">
        <v>20</v>
      </c>
      <c r="EAD2080" s="6" t="s">
        <v>0</v>
      </c>
      <c r="EAE2080" s="6" t="s">
        <v>21</v>
      </c>
      <c r="EAF2080" s="6" t="s">
        <v>22</v>
      </c>
      <c r="EAG2080" s="6" t="s">
        <v>23</v>
      </c>
      <c r="EAH2080" s="6" t="s">
        <v>24</v>
      </c>
      <c r="EAI2080" s="6" t="s">
        <v>25</v>
      </c>
      <c r="EAJ2080" s="6"/>
      <c r="EAK2080" s="6" t="s">
        <v>20</v>
      </c>
      <c r="EAL2080" s="6" t="s">
        <v>0</v>
      </c>
      <c r="EAM2080" s="6" t="s">
        <v>21</v>
      </c>
      <c r="EAN2080" s="6" t="s">
        <v>22</v>
      </c>
      <c r="EAO2080" s="6" t="s">
        <v>23</v>
      </c>
      <c r="EAP2080" s="6" t="s">
        <v>24</v>
      </c>
      <c r="EAQ2080" s="6" t="s">
        <v>25</v>
      </c>
      <c r="EAR2080" s="6"/>
      <c r="EAS2080" s="6" t="s">
        <v>20</v>
      </c>
      <c r="EAT2080" s="6" t="s">
        <v>0</v>
      </c>
      <c r="EAU2080" s="6" t="s">
        <v>21</v>
      </c>
      <c r="EAV2080" s="6" t="s">
        <v>22</v>
      </c>
      <c r="EAW2080" s="6" t="s">
        <v>23</v>
      </c>
      <c r="EAX2080" s="6" t="s">
        <v>24</v>
      </c>
      <c r="EAY2080" s="6" t="s">
        <v>25</v>
      </c>
      <c r="EAZ2080" s="6"/>
      <c r="EBA2080" s="6" t="s">
        <v>20</v>
      </c>
      <c r="EBB2080" s="6" t="s">
        <v>0</v>
      </c>
      <c r="EBC2080" s="6" t="s">
        <v>21</v>
      </c>
      <c r="EBD2080" s="6" t="s">
        <v>22</v>
      </c>
      <c r="EBE2080" s="6" t="s">
        <v>23</v>
      </c>
      <c r="EBF2080" s="6" t="s">
        <v>24</v>
      </c>
      <c r="EBG2080" s="6" t="s">
        <v>25</v>
      </c>
      <c r="EBH2080" s="6"/>
      <c r="EBI2080" s="6" t="s">
        <v>20</v>
      </c>
      <c r="EBJ2080" s="6" t="s">
        <v>0</v>
      </c>
      <c r="EBK2080" s="6" t="s">
        <v>21</v>
      </c>
      <c r="EBL2080" s="6" t="s">
        <v>22</v>
      </c>
      <c r="EBM2080" s="6" t="s">
        <v>23</v>
      </c>
      <c r="EBN2080" s="6" t="s">
        <v>24</v>
      </c>
      <c r="EBO2080" s="6" t="s">
        <v>25</v>
      </c>
      <c r="EBP2080" s="6"/>
      <c r="EBQ2080" s="6" t="s">
        <v>20</v>
      </c>
      <c r="EBR2080" s="6" t="s">
        <v>0</v>
      </c>
      <c r="EBS2080" s="6" t="s">
        <v>21</v>
      </c>
      <c r="EBT2080" s="6" t="s">
        <v>22</v>
      </c>
      <c r="EBU2080" s="6" t="s">
        <v>23</v>
      </c>
      <c r="EBV2080" s="6" t="s">
        <v>24</v>
      </c>
      <c r="EBW2080" s="6" t="s">
        <v>25</v>
      </c>
      <c r="EBX2080" s="6"/>
      <c r="EBY2080" s="6" t="s">
        <v>20</v>
      </c>
      <c r="EBZ2080" s="6" t="s">
        <v>0</v>
      </c>
      <c r="ECA2080" s="6" t="s">
        <v>21</v>
      </c>
      <c r="ECB2080" s="6" t="s">
        <v>22</v>
      </c>
      <c r="ECC2080" s="6" t="s">
        <v>23</v>
      </c>
      <c r="ECD2080" s="6" t="s">
        <v>24</v>
      </c>
      <c r="ECE2080" s="6" t="s">
        <v>25</v>
      </c>
      <c r="ECF2080" s="6"/>
      <c r="ECG2080" s="6" t="s">
        <v>20</v>
      </c>
      <c r="ECH2080" s="6" t="s">
        <v>0</v>
      </c>
      <c r="ECI2080" s="6" t="s">
        <v>21</v>
      </c>
      <c r="ECJ2080" s="6" t="s">
        <v>22</v>
      </c>
      <c r="ECK2080" s="6" t="s">
        <v>23</v>
      </c>
      <c r="ECL2080" s="6" t="s">
        <v>24</v>
      </c>
      <c r="ECM2080" s="6" t="s">
        <v>25</v>
      </c>
      <c r="ECN2080" s="6"/>
      <c r="ECO2080" s="6" t="s">
        <v>20</v>
      </c>
      <c r="ECP2080" s="6" t="s">
        <v>0</v>
      </c>
      <c r="ECQ2080" s="6" t="s">
        <v>21</v>
      </c>
      <c r="ECR2080" s="6" t="s">
        <v>22</v>
      </c>
      <c r="ECS2080" s="6" t="s">
        <v>23</v>
      </c>
      <c r="ECT2080" s="6" t="s">
        <v>24</v>
      </c>
      <c r="ECU2080" s="6" t="s">
        <v>25</v>
      </c>
      <c r="ECV2080" s="6"/>
      <c r="ECW2080" s="6" t="s">
        <v>20</v>
      </c>
      <c r="ECX2080" s="6" t="s">
        <v>0</v>
      </c>
      <c r="ECY2080" s="6" t="s">
        <v>21</v>
      </c>
      <c r="ECZ2080" s="6" t="s">
        <v>22</v>
      </c>
      <c r="EDA2080" s="6" t="s">
        <v>23</v>
      </c>
      <c r="EDB2080" s="6" t="s">
        <v>24</v>
      </c>
      <c r="EDC2080" s="6" t="s">
        <v>25</v>
      </c>
      <c r="EDD2080" s="6"/>
      <c r="EDE2080" s="6" t="s">
        <v>20</v>
      </c>
      <c r="EDF2080" s="6" t="s">
        <v>0</v>
      </c>
      <c r="EDG2080" s="6" t="s">
        <v>21</v>
      </c>
      <c r="EDH2080" s="6" t="s">
        <v>22</v>
      </c>
      <c r="EDI2080" s="6" t="s">
        <v>23</v>
      </c>
      <c r="EDJ2080" s="6" t="s">
        <v>24</v>
      </c>
      <c r="EDK2080" s="6" t="s">
        <v>25</v>
      </c>
      <c r="EDL2080" s="6"/>
      <c r="EDM2080" s="6" t="s">
        <v>20</v>
      </c>
      <c r="EDN2080" s="6" t="s">
        <v>0</v>
      </c>
      <c r="EDO2080" s="6" t="s">
        <v>21</v>
      </c>
      <c r="EDP2080" s="6" t="s">
        <v>22</v>
      </c>
      <c r="EDQ2080" s="6" t="s">
        <v>23</v>
      </c>
      <c r="EDR2080" s="6" t="s">
        <v>24</v>
      </c>
      <c r="EDS2080" s="6" t="s">
        <v>25</v>
      </c>
      <c r="EDT2080" s="6"/>
      <c r="EDU2080" s="6" t="s">
        <v>20</v>
      </c>
      <c r="EDV2080" s="6" t="s">
        <v>0</v>
      </c>
      <c r="EDW2080" s="6" t="s">
        <v>21</v>
      </c>
      <c r="EDX2080" s="6" t="s">
        <v>22</v>
      </c>
      <c r="EDY2080" s="6" t="s">
        <v>23</v>
      </c>
      <c r="EDZ2080" s="6" t="s">
        <v>24</v>
      </c>
      <c r="EEA2080" s="6" t="s">
        <v>25</v>
      </c>
      <c r="EEB2080" s="6"/>
      <c r="EEC2080" s="6" t="s">
        <v>20</v>
      </c>
      <c r="EED2080" s="6" t="s">
        <v>0</v>
      </c>
      <c r="EEE2080" s="6" t="s">
        <v>21</v>
      </c>
      <c r="EEF2080" s="6" t="s">
        <v>22</v>
      </c>
      <c r="EEG2080" s="6" t="s">
        <v>23</v>
      </c>
      <c r="EEH2080" s="6" t="s">
        <v>24</v>
      </c>
      <c r="EEI2080" s="6" t="s">
        <v>25</v>
      </c>
      <c r="EEJ2080" s="6"/>
      <c r="EEK2080" s="6" t="s">
        <v>20</v>
      </c>
      <c r="EEL2080" s="6" t="s">
        <v>0</v>
      </c>
      <c r="EEM2080" s="6" t="s">
        <v>21</v>
      </c>
      <c r="EEN2080" s="6" t="s">
        <v>22</v>
      </c>
      <c r="EEO2080" s="6" t="s">
        <v>23</v>
      </c>
      <c r="EEP2080" s="6" t="s">
        <v>24</v>
      </c>
      <c r="EEQ2080" s="6" t="s">
        <v>25</v>
      </c>
      <c r="EER2080" s="6"/>
      <c r="EES2080" s="6" t="s">
        <v>20</v>
      </c>
      <c r="EET2080" s="6" t="s">
        <v>0</v>
      </c>
      <c r="EEU2080" s="6" t="s">
        <v>21</v>
      </c>
      <c r="EEV2080" s="6" t="s">
        <v>22</v>
      </c>
      <c r="EEW2080" s="6" t="s">
        <v>23</v>
      </c>
      <c r="EEX2080" s="6" t="s">
        <v>24</v>
      </c>
      <c r="EEY2080" s="6" t="s">
        <v>25</v>
      </c>
      <c r="EEZ2080" s="6"/>
      <c r="EFA2080" s="6" t="s">
        <v>20</v>
      </c>
      <c r="EFB2080" s="6" t="s">
        <v>0</v>
      </c>
      <c r="EFC2080" s="6" t="s">
        <v>21</v>
      </c>
      <c r="EFD2080" s="6" t="s">
        <v>22</v>
      </c>
      <c r="EFE2080" s="6" t="s">
        <v>23</v>
      </c>
      <c r="EFF2080" s="6" t="s">
        <v>24</v>
      </c>
      <c r="EFG2080" s="6" t="s">
        <v>25</v>
      </c>
      <c r="EFH2080" s="6"/>
      <c r="EFI2080" s="6" t="s">
        <v>20</v>
      </c>
      <c r="EFJ2080" s="6" t="s">
        <v>0</v>
      </c>
      <c r="EFK2080" s="6" t="s">
        <v>21</v>
      </c>
      <c r="EFL2080" s="6" t="s">
        <v>22</v>
      </c>
      <c r="EFM2080" s="6" t="s">
        <v>23</v>
      </c>
      <c r="EFN2080" s="6" t="s">
        <v>24</v>
      </c>
      <c r="EFO2080" s="6" t="s">
        <v>25</v>
      </c>
      <c r="EFP2080" s="6"/>
      <c r="EFQ2080" s="6" t="s">
        <v>20</v>
      </c>
      <c r="EFR2080" s="6" t="s">
        <v>0</v>
      </c>
      <c r="EFS2080" s="6" t="s">
        <v>21</v>
      </c>
      <c r="EFT2080" s="6" t="s">
        <v>22</v>
      </c>
      <c r="EFU2080" s="6" t="s">
        <v>23</v>
      </c>
      <c r="EFV2080" s="6" t="s">
        <v>24</v>
      </c>
      <c r="EFW2080" s="6" t="s">
        <v>25</v>
      </c>
      <c r="EFX2080" s="6"/>
      <c r="EFY2080" s="6" t="s">
        <v>20</v>
      </c>
      <c r="EFZ2080" s="6" t="s">
        <v>0</v>
      </c>
      <c r="EGA2080" s="6" t="s">
        <v>21</v>
      </c>
      <c r="EGB2080" s="6" t="s">
        <v>22</v>
      </c>
      <c r="EGC2080" s="6" t="s">
        <v>23</v>
      </c>
      <c r="EGD2080" s="6" t="s">
        <v>24</v>
      </c>
      <c r="EGE2080" s="6" t="s">
        <v>25</v>
      </c>
      <c r="EGF2080" s="6"/>
      <c r="EGG2080" s="6" t="s">
        <v>20</v>
      </c>
      <c r="EGH2080" s="6" t="s">
        <v>0</v>
      </c>
      <c r="EGI2080" s="6" t="s">
        <v>21</v>
      </c>
      <c r="EGJ2080" s="6" t="s">
        <v>22</v>
      </c>
      <c r="EGK2080" s="6" t="s">
        <v>23</v>
      </c>
      <c r="EGL2080" s="6" t="s">
        <v>24</v>
      </c>
      <c r="EGM2080" s="6" t="s">
        <v>25</v>
      </c>
      <c r="EGN2080" s="6"/>
      <c r="EGO2080" s="6" t="s">
        <v>20</v>
      </c>
      <c r="EGP2080" s="6" t="s">
        <v>0</v>
      </c>
      <c r="EGQ2080" s="6" t="s">
        <v>21</v>
      </c>
      <c r="EGR2080" s="6" t="s">
        <v>22</v>
      </c>
      <c r="EGS2080" s="6" t="s">
        <v>23</v>
      </c>
      <c r="EGT2080" s="6" t="s">
        <v>24</v>
      </c>
      <c r="EGU2080" s="6" t="s">
        <v>25</v>
      </c>
      <c r="EGV2080" s="6"/>
      <c r="EGW2080" s="6" t="s">
        <v>20</v>
      </c>
      <c r="EGX2080" s="6" t="s">
        <v>0</v>
      </c>
      <c r="EGY2080" s="6" t="s">
        <v>21</v>
      </c>
      <c r="EGZ2080" s="6" t="s">
        <v>22</v>
      </c>
      <c r="EHA2080" s="6" t="s">
        <v>23</v>
      </c>
      <c r="EHB2080" s="6" t="s">
        <v>24</v>
      </c>
      <c r="EHC2080" s="6" t="s">
        <v>25</v>
      </c>
      <c r="EHD2080" s="6"/>
      <c r="EHE2080" s="6" t="s">
        <v>20</v>
      </c>
      <c r="EHF2080" s="6" t="s">
        <v>0</v>
      </c>
      <c r="EHG2080" s="6" t="s">
        <v>21</v>
      </c>
      <c r="EHH2080" s="6" t="s">
        <v>22</v>
      </c>
      <c r="EHI2080" s="6" t="s">
        <v>23</v>
      </c>
      <c r="EHJ2080" s="6" t="s">
        <v>24</v>
      </c>
      <c r="EHK2080" s="6" t="s">
        <v>25</v>
      </c>
      <c r="EHL2080" s="6"/>
      <c r="EHM2080" s="6" t="s">
        <v>20</v>
      </c>
      <c r="EHN2080" s="6" t="s">
        <v>0</v>
      </c>
      <c r="EHO2080" s="6" t="s">
        <v>21</v>
      </c>
      <c r="EHP2080" s="6" t="s">
        <v>22</v>
      </c>
      <c r="EHQ2080" s="6" t="s">
        <v>23</v>
      </c>
      <c r="EHR2080" s="6" t="s">
        <v>24</v>
      </c>
      <c r="EHS2080" s="6" t="s">
        <v>25</v>
      </c>
      <c r="EHT2080" s="6"/>
      <c r="EHU2080" s="6" t="s">
        <v>20</v>
      </c>
      <c r="EHV2080" s="6" t="s">
        <v>0</v>
      </c>
      <c r="EHW2080" s="6" t="s">
        <v>21</v>
      </c>
      <c r="EHX2080" s="6" t="s">
        <v>22</v>
      </c>
      <c r="EHY2080" s="6" t="s">
        <v>23</v>
      </c>
      <c r="EHZ2080" s="6" t="s">
        <v>24</v>
      </c>
      <c r="EIA2080" s="6" t="s">
        <v>25</v>
      </c>
      <c r="EIB2080" s="6"/>
      <c r="EIC2080" s="6" t="s">
        <v>20</v>
      </c>
      <c r="EID2080" s="6" t="s">
        <v>0</v>
      </c>
      <c r="EIE2080" s="6" t="s">
        <v>21</v>
      </c>
      <c r="EIF2080" s="6" t="s">
        <v>22</v>
      </c>
      <c r="EIG2080" s="6" t="s">
        <v>23</v>
      </c>
      <c r="EIH2080" s="6" t="s">
        <v>24</v>
      </c>
      <c r="EII2080" s="6" t="s">
        <v>25</v>
      </c>
      <c r="EIJ2080" s="6"/>
      <c r="EIK2080" s="6" t="s">
        <v>20</v>
      </c>
      <c r="EIL2080" s="6" t="s">
        <v>0</v>
      </c>
      <c r="EIM2080" s="6" t="s">
        <v>21</v>
      </c>
      <c r="EIN2080" s="6" t="s">
        <v>22</v>
      </c>
      <c r="EIO2080" s="6" t="s">
        <v>23</v>
      </c>
      <c r="EIP2080" s="6" t="s">
        <v>24</v>
      </c>
      <c r="EIQ2080" s="6" t="s">
        <v>25</v>
      </c>
      <c r="EIR2080" s="6"/>
      <c r="EIS2080" s="6" t="s">
        <v>20</v>
      </c>
      <c r="EIT2080" s="6" t="s">
        <v>0</v>
      </c>
      <c r="EIU2080" s="6" t="s">
        <v>21</v>
      </c>
      <c r="EIV2080" s="6" t="s">
        <v>22</v>
      </c>
      <c r="EIW2080" s="6" t="s">
        <v>23</v>
      </c>
      <c r="EIX2080" s="6" t="s">
        <v>24</v>
      </c>
      <c r="EIY2080" s="6" t="s">
        <v>25</v>
      </c>
      <c r="EIZ2080" s="6"/>
      <c r="EJA2080" s="6" t="s">
        <v>20</v>
      </c>
      <c r="EJB2080" s="6" t="s">
        <v>0</v>
      </c>
      <c r="EJC2080" s="6" t="s">
        <v>21</v>
      </c>
      <c r="EJD2080" s="6" t="s">
        <v>22</v>
      </c>
      <c r="EJE2080" s="6" t="s">
        <v>23</v>
      </c>
      <c r="EJF2080" s="6" t="s">
        <v>24</v>
      </c>
      <c r="EJG2080" s="6" t="s">
        <v>25</v>
      </c>
      <c r="EJH2080" s="6"/>
      <c r="EJI2080" s="6" t="s">
        <v>20</v>
      </c>
      <c r="EJJ2080" s="6" t="s">
        <v>0</v>
      </c>
      <c r="EJK2080" s="6" t="s">
        <v>21</v>
      </c>
      <c r="EJL2080" s="6" t="s">
        <v>22</v>
      </c>
      <c r="EJM2080" s="6" t="s">
        <v>23</v>
      </c>
      <c r="EJN2080" s="6" t="s">
        <v>24</v>
      </c>
      <c r="EJO2080" s="6" t="s">
        <v>25</v>
      </c>
      <c r="EJP2080" s="6"/>
      <c r="EJQ2080" s="6" t="s">
        <v>20</v>
      </c>
      <c r="EJR2080" s="6" t="s">
        <v>0</v>
      </c>
      <c r="EJS2080" s="6" t="s">
        <v>21</v>
      </c>
      <c r="EJT2080" s="6" t="s">
        <v>22</v>
      </c>
      <c r="EJU2080" s="6" t="s">
        <v>23</v>
      </c>
      <c r="EJV2080" s="6" t="s">
        <v>24</v>
      </c>
      <c r="EJW2080" s="6" t="s">
        <v>25</v>
      </c>
      <c r="EJX2080" s="6"/>
      <c r="EJY2080" s="6" t="s">
        <v>20</v>
      </c>
      <c r="EJZ2080" s="6" t="s">
        <v>0</v>
      </c>
      <c r="EKA2080" s="6" t="s">
        <v>21</v>
      </c>
      <c r="EKB2080" s="6" t="s">
        <v>22</v>
      </c>
      <c r="EKC2080" s="6" t="s">
        <v>23</v>
      </c>
      <c r="EKD2080" s="6" t="s">
        <v>24</v>
      </c>
      <c r="EKE2080" s="6" t="s">
        <v>25</v>
      </c>
      <c r="EKF2080" s="6"/>
      <c r="EKG2080" s="6" t="s">
        <v>20</v>
      </c>
      <c r="EKH2080" s="6" t="s">
        <v>0</v>
      </c>
      <c r="EKI2080" s="6" t="s">
        <v>21</v>
      </c>
      <c r="EKJ2080" s="6" t="s">
        <v>22</v>
      </c>
      <c r="EKK2080" s="6" t="s">
        <v>23</v>
      </c>
      <c r="EKL2080" s="6" t="s">
        <v>24</v>
      </c>
      <c r="EKM2080" s="6" t="s">
        <v>25</v>
      </c>
      <c r="EKN2080" s="6"/>
      <c r="EKO2080" s="6" t="s">
        <v>20</v>
      </c>
      <c r="EKP2080" s="6" t="s">
        <v>0</v>
      </c>
      <c r="EKQ2080" s="6" t="s">
        <v>21</v>
      </c>
      <c r="EKR2080" s="6" t="s">
        <v>22</v>
      </c>
      <c r="EKS2080" s="6" t="s">
        <v>23</v>
      </c>
      <c r="EKT2080" s="6" t="s">
        <v>24</v>
      </c>
      <c r="EKU2080" s="6" t="s">
        <v>25</v>
      </c>
      <c r="EKV2080" s="6"/>
      <c r="EKW2080" s="6" t="s">
        <v>20</v>
      </c>
      <c r="EKX2080" s="6" t="s">
        <v>0</v>
      </c>
      <c r="EKY2080" s="6" t="s">
        <v>21</v>
      </c>
      <c r="EKZ2080" s="6" t="s">
        <v>22</v>
      </c>
      <c r="ELA2080" s="6" t="s">
        <v>23</v>
      </c>
      <c r="ELB2080" s="6" t="s">
        <v>24</v>
      </c>
      <c r="ELC2080" s="6" t="s">
        <v>25</v>
      </c>
      <c r="ELD2080" s="6"/>
      <c r="ELE2080" s="6" t="s">
        <v>20</v>
      </c>
      <c r="ELF2080" s="6" t="s">
        <v>0</v>
      </c>
      <c r="ELG2080" s="6" t="s">
        <v>21</v>
      </c>
      <c r="ELH2080" s="6" t="s">
        <v>22</v>
      </c>
      <c r="ELI2080" s="6" t="s">
        <v>23</v>
      </c>
      <c r="ELJ2080" s="6" t="s">
        <v>24</v>
      </c>
      <c r="ELK2080" s="6" t="s">
        <v>25</v>
      </c>
      <c r="ELL2080" s="6"/>
      <c r="ELM2080" s="6" t="s">
        <v>20</v>
      </c>
      <c r="ELN2080" s="6" t="s">
        <v>0</v>
      </c>
      <c r="ELO2080" s="6" t="s">
        <v>21</v>
      </c>
      <c r="ELP2080" s="6" t="s">
        <v>22</v>
      </c>
      <c r="ELQ2080" s="6" t="s">
        <v>23</v>
      </c>
      <c r="ELR2080" s="6" t="s">
        <v>24</v>
      </c>
      <c r="ELS2080" s="6" t="s">
        <v>25</v>
      </c>
      <c r="ELT2080" s="6"/>
      <c r="ELU2080" s="6" t="s">
        <v>20</v>
      </c>
      <c r="ELV2080" s="6" t="s">
        <v>0</v>
      </c>
      <c r="ELW2080" s="6" t="s">
        <v>21</v>
      </c>
      <c r="ELX2080" s="6" t="s">
        <v>22</v>
      </c>
      <c r="ELY2080" s="6" t="s">
        <v>23</v>
      </c>
      <c r="ELZ2080" s="6" t="s">
        <v>24</v>
      </c>
      <c r="EMA2080" s="6" t="s">
        <v>25</v>
      </c>
      <c r="EMB2080" s="6"/>
      <c r="EMC2080" s="6" t="s">
        <v>20</v>
      </c>
      <c r="EMD2080" s="6" t="s">
        <v>0</v>
      </c>
      <c r="EME2080" s="6" t="s">
        <v>21</v>
      </c>
      <c r="EMF2080" s="6" t="s">
        <v>22</v>
      </c>
      <c r="EMG2080" s="6" t="s">
        <v>23</v>
      </c>
      <c r="EMH2080" s="6" t="s">
        <v>24</v>
      </c>
      <c r="EMI2080" s="6" t="s">
        <v>25</v>
      </c>
      <c r="EMJ2080" s="6"/>
      <c r="EMK2080" s="6" t="s">
        <v>20</v>
      </c>
      <c r="EML2080" s="6" t="s">
        <v>0</v>
      </c>
      <c r="EMM2080" s="6" t="s">
        <v>21</v>
      </c>
      <c r="EMN2080" s="6" t="s">
        <v>22</v>
      </c>
      <c r="EMO2080" s="6" t="s">
        <v>23</v>
      </c>
      <c r="EMP2080" s="6" t="s">
        <v>24</v>
      </c>
      <c r="EMQ2080" s="6" t="s">
        <v>25</v>
      </c>
      <c r="EMR2080" s="6"/>
      <c r="EMS2080" s="6" t="s">
        <v>20</v>
      </c>
      <c r="EMT2080" s="6" t="s">
        <v>0</v>
      </c>
      <c r="EMU2080" s="6" t="s">
        <v>21</v>
      </c>
      <c r="EMV2080" s="6" t="s">
        <v>22</v>
      </c>
      <c r="EMW2080" s="6" t="s">
        <v>23</v>
      </c>
      <c r="EMX2080" s="6" t="s">
        <v>24</v>
      </c>
      <c r="EMY2080" s="6" t="s">
        <v>25</v>
      </c>
      <c r="EMZ2080" s="6"/>
      <c r="ENA2080" s="6" t="s">
        <v>20</v>
      </c>
      <c r="ENB2080" s="6" t="s">
        <v>0</v>
      </c>
      <c r="ENC2080" s="6" t="s">
        <v>21</v>
      </c>
      <c r="END2080" s="6" t="s">
        <v>22</v>
      </c>
      <c r="ENE2080" s="6" t="s">
        <v>23</v>
      </c>
      <c r="ENF2080" s="6" t="s">
        <v>24</v>
      </c>
      <c r="ENG2080" s="6" t="s">
        <v>25</v>
      </c>
      <c r="ENH2080" s="6"/>
      <c r="ENI2080" s="6" t="s">
        <v>20</v>
      </c>
      <c r="ENJ2080" s="6" t="s">
        <v>0</v>
      </c>
      <c r="ENK2080" s="6" t="s">
        <v>21</v>
      </c>
      <c r="ENL2080" s="6" t="s">
        <v>22</v>
      </c>
      <c r="ENM2080" s="6" t="s">
        <v>23</v>
      </c>
      <c r="ENN2080" s="6" t="s">
        <v>24</v>
      </c>
      <c r="ENO2080" s="6" t="s">
        <v>25</v>
      </c>
      <c r="ENP2080" s="6"/>
      <c r="ENQ2080" s="6" t="s">
        <v>20</v>
      </c>
      <c r="ENR2080" s="6" t="s">
        <v>0</v>
      </c>
      <c r="ENS2080" s="6" t="s">
        <v>21</v>
      </c>
      <c r="ENT2080" s="6" t="s">
        <v>22</v>
      </c>
      <c r="ENU2080" s="6" t="s">
        <v>23</v>
      </c>
      <c r="ENV2080" s="6" t="s">
        <v>24</v>
      </c>
      <c r="ENW2080" s="6" t="s">
        <v>25</v>
      </c>
      <c r="ENX2080" s="6"/>
      <c r="ENY2080" s="6" t="s">
        <v>20</v>
      </c>
      <c r="ENZ2080" s="6" t="s">
        <v>0</v>
      </c>
      <c r="EOA2080" s="6" t="s">
        <v>21</v>
      </c>
      <c r="EOB2080" s="6" t="s">
        <v>22</v>
      </c>
      <c r="EOC2080" s="6" t="s">
        <v>23</v>
      </c>
      <c r="EOD2080" s="6" t="s">
        <v>24</v>
      </c>
      <c r="EOE2080" s="6" t="s">
        <v>25</v>
      </c>
      <c r="EOF2080" s="6"/>
      <c r="EOG2080" s="6" t="s">
        <v>20</v>
      </c>
      <c r="EOH2080" s="6" t="s">
        <v>0</v>
      </c>
      <c r="EOI2080" s="6" t="s">
        <v>21</v>
      </c>
      <c r="EOJ2080" s="6" t="s">
        <v>22</v>
      </c>
      <c r="EOK2080" s="6" t="s">
        <v>23</v>
      </c>
      <c r="EOL2080" s="6" t="s">
        <v>24</v>
      </c>
      <c r="EOM2080" s="6" t="s">
        <v>25</v>
      </c>
      <c r="EON2080" s="6"/>
      <c r="EOO2080" s="6" t="s">
        <v>20</v>
      </c>
      <c r="EOP2080" s="6" t="s">
        <v>0</v>
      </c>
      <c r="EOQ2080" s="6" t="s">
        <v>21</v>
      </c>
      <c r="EOR2080" s="6" t="s">
        <v>22</v>
      </c>
      <c r="EOS2080" s="6" t="s">
        <v>23</v>
      </c>
      <c r="EOT2080" s="6" t="s">
        <v>24</v>
      </c>
      <c r="EOU2080" s="6" t="s">
        <v>25</v>
      </c>
      <c r="EOV2080" s="6"/>
      <c r="EOW2080" s="6" t="s">
        <v>20</v>
      </c>
      <c r="EOX2080" s="6" t="s">
        <v>0</v>
      </c>
      <c r="EOY2080" s="6" t="s">
        <v>21</v>
      </c>
      <c r="EOZ2080" s="6" t="s">
        <v>22</v>
      </c>
      <c r="EPA2080" s="6" t="s">
        <v>23</v>
      </c>
      <c r="EPB2080" s="6" t="s">
        <v>24</v>
      </c>
      <c r="EPC2080" s="6" t="s">
        <v>25</v>
      </c>
      <c r="EPD2080" s="6"/>
      <c r="EPE2080" s="6" t="s">
        <v>20</v>
      </c>
      <c r="EPF2080" s="6" t="s">
        <v>0</v>
      </c>
      <c r="EPG2080" s="6" t="s">
        <v>21</v>
      </c>
      <c r="EPH2080" s="6" t="s">
        <v>22</v>
      </c>
      <c r="EPI2080" s="6" t="s">
        <v>23</v>
      </c>
      <c r="EPJ2080" s="6" t="s">
        <v>24</v>
      </c>
      <c r="EPK2080" s="6" t="s">
        <v>25</v>
      </c>
      <c r="EPL2080" s="6"/>
      <c r="EPM2080" s="6" t="s">
        <v>20</v>
      </c>
      <c r="EPN2080" s="6" t="s">
        <v>0</v>
      </c>
      <c r="EPO2080" s="6" t="s">
        <v>21</v>
      </c>
      <c r="EPP2080" s="6" t="s">
        <v>22</v>
      </c>
      <c r="EPQ2080" s="6" t="s">
        <v>23</v>
      </c>
      <c r="EPR2080" s="6" t="s">
        <v>24</v>
      </c>
      <c r="EPS2080" s="6" t="s">
        <v>25</v>
      </c>
      <c r="EPT2080" s="6"/>
      <c r="EPU2080" s="6" t="s">
        <v>20</v>
      </c>
      <c r="EPV2080" s="6" t="s">
        <v>0</v>
      </c>
      <c r="EPW2080" s="6" t="s">
        <v>21</v>
      </c>
      <c r="EPX2080" s="6" t="s">
        <v>22</v>
      </c>
      <c r="EPY2080" s="6" t="s">
        <v>23</v>
      </c>
      <c r="EPZ2080" s="6" t="s">
        <v>24</v>
      </c>
      <c r="EQA2080" s="6" t="s">
        <v>25</v>
      </c>
      <c r="EQB2080" s="6"/>
      <c r="EQC2080" s="6" t="s">
        <v>20</v>
      </c>
      <c r="EQD2080" s="6" t="s">
        <v>0</v>
      </c>
      <c r="EQE2080" s="6" t="s">
        <v>21</v>
      </c>
      <c r="EQF2080" s="6" t="s">
        <v>22</v>
      </c>
      <c r="EQG2080" s="6" t="s">
        <v>23</v>
      </c>
      <c r="EQH2080" s="6" t="s">
        <v>24</v>
      </c>
      <c r="EQI2080" s="6" t="s">
        <v>25</v>
      </c>
      <c r="EQJ2080" s="6"/>
      <c r="EQK2080" s="6" t="s">
        <v>20</v>
      </c>
      <c r="EQL2080" s="6" t="s">
        <v>0</v>
      </c>
      <c r="EQM2080" s="6" t="s">
        <v>21</v>
      </c>
      <c r="EQN2080" s="6" t="s">
        <v>22</v>
      </c>
      <c r="EQO2080" s="6" t="s">
        <v>23</v>
      </c>
      <c r="EQP2080" s="6" t="s">
        <v>24</v>
      </c>
      <c r="EQQ2080" s="6" t="s">
        <v>25</v>
      </c>
      <c r="EQR2080" s="6"/>
      <c r="EQS2080" s="6" t="s">
        <v>20</v>
      </c>
      <c r="EQT2080" s="6" t="s">
        <v>0</v>
      </c>
      <c r="EQU2080" s="6" t="s">
        <v>21</v>
      </c>
      <c r="EQV2080" s="6" t="s">
        <v>22</v>
      </c>
      <c r="EQW2080" s="6" t="s">
        <v>23</v>
      </c>
      <c r="EQX2080" s="6" t="s">
        <v>24</v>
      </c>
      <c r="EQY2080" s="6" t="s">
        <v>25</v>
      </c>
      <c r="EQZ2080" s="6"/>
      <c r="ERA2080" s="6" t="s">
        <v>20</v>
      </c>
      <c r="ERB2080" s="6" t="s">
        <v>0</v>
      </c>
      <c r="ERC2080" s="6" t="s">
        <v>21</v>
      </c>
      <c r="ERD2080" s="6" t="s">
        <v>22</v>
      </c>
      <c r="ERE2080" s="6" t="s">
        <v>23</v>
      </c>
      <c r="ERF2080" s="6" t="s">
        <v>24</v>
      </c>
      <c r="ERG2080" s="6" t="s">
        <v>25</v>
      </c>
      <c r="ERH2080" s="6"/>
      <c r="ERI2080" s="6" t="s">
        <v>20</v>
      </c>
      <c r="ERJ2080" s="6" t="s">
        <v>0</v>
      </c>
      <c r="ERK2080" s="6" t="s">
        <v>21</v>
      </c>
      <c r="ERL2080" s="6" t="s">
        <v>22</v>
      </c>
      <c r="ERM2080" s="6" t="s">
        <v>23</v>
      </c>
      <c r="ERN2080" s="6" t="s">
        <v>24</v>
      </c>
      <c r="ERO2080" s="6" t="s">
        <v>25</v>
      </c>
      <c r="ERP2080" s="6"/>
      <c r="ERQ2080" s="6" t="s">
        <v>20</v>
      </c>
      <c r="ERR2080" s="6" t="s">
        <v>0</v>
      </c>
      <c r="ERS2080" s="6" t="s">
        <v>21</v>
      </c>
      <c r="ERT2080" s="6" t="s">
        <v>22</v>
      </c>
      <c r="ERU2080" s="6" t="s">
        <v>23</v>
      </c>
      <c r="ERV2080" s="6" t="s">
        <v>24</v>
      </c>
      <c r="ERW2080" s="6" t="s">
        <v>25</v>
      </c>
      <c r="ERX2080" s="6"/>
      <c r="ERY2080" s="6" t="s">
        <v>20</v>
      </c>
      <c r="ERZ2080" s="6" t="s">
        <v>0</v>
      </c>
      <c r="ESA2080" s="6" t="s">
        <v>21</v>
      </c>
      <c r="ESB2080" s="6" t="s">
        <v>22</v>
      </c>
      <c r="ESC2080" s="6" t="s">
        <v>23</v>
      </c>
      <c r="ESD2080" s="6" t="s">
        <v>24</v>
      </c>
      <c r="ESE2080" s="6" t="s">
        <v>25</v>
      </c>
      <c r="ESF2080" s="6"/>
      <c r="ESG2080" s="6" t="s">
        <v>20</v>
      </c>
      <c r="ESH2080" s="6" t="s">
        <v>0</v>
      </c>
      <c r="ESI2080" s="6" t="s">
        <v>21</v>
      </c>
      <c r="ESJ2080" s="6" t="s">
        <v>22</v>
      </c>
      <c r="ESK2080" s="6" t="s">
        <v>23</v>
      </c>
      <c r="ESL2080" s="6" t="s">
        <v>24</v>
      </c>
      <c r="ESM2080" s="6" t="s">
        <v>25</v>
      </c>
      <c r="ESN2080" s="6"/>
      <c r="ESO2080" s="6" t="s">
        <v>20</v>
      </c>
      <c r="ESP2080" s="6" t="s">
        <v>0</v>
      </c>
      <c r="ESQ2080" s="6" t="s">
        <v>21</v>
      </c>
      <c r="ESR2080" s="6" t="s">
        <v>22</v>
      </c>
      <c r="ESS2080" s="6" t="s">
        <v>23</v>
      </c>
      <c r="EST2080" s="6" t="s">
        <v>24</v>
      </c>
      <c r="ESU2080" s="6" t="s">
        <v>25</v>
      </c>
      <c r="ESV2080" s="6"/>
      <c r="ESW2080" s="6" t="s">
        <v>20</v>
      </c>
      <c r="ESX2080" s="6" t="s">
        <v>0</v>
      </c>
      <c r="ESY2080" s="6" t="s">
        <v>21</v>
      </c>
      <c r="ESZ2080" s="6" t="s">
        <v>22</v>
      </c>
      <c r="ETA2080" s="6" t="s">
        <v>23</v>
      </c>
      <c r="ETB2080" s="6" t="s">
        <v>24</v>
      </c>
      <c r="ETC2080" s="6" t="s">
        <v>25</v>
      </c>
      <c r="ETD2080" s="6"/>
      <c r="ETE2080" s="6" t="s">
        <v>20</v>
      </c>
      <c r="ETF2080" s="6" t="s">
        <v>0</v>
      </c>
      <c r="ETG2080" s="6" t="s">
        <v>21</v>
      </c>
      <c r="ETH2080" s="6" t="s">
        <v>22</v>
      </c>
      <c r="ETI2080" s="6" t="s">
        <v>23</v>
      </c>
      <c r="ETJ2080" s="6" t="s">
        <v>24</v>
      </c>
      <c r="ETK2080" s="6" t="s">
        <v>25</v>
      </c>
      <c r="ETL2080" s="6"/>
      <c r="ETM2080" s="6" t="s">
        <v>20</v>
      </c>
      <c r="ETN2080" s="6" t="s">
        <v>0</v>
      </c>
      <c r="ETO2080" s="6" t="s">
        <v>21</v>
      </c>
      <c r="ETP2080" s="6" t="s">
        <v>22</v>
      </c>
      <c r="ETQ2080" s="6" t="s">
        <v>23</v>
      </c>
      <c r="ETR2080" s="6" t="s">
        <v>24</v>
      </c>
      <c r="ETS2080" s="6" t="s">
        <v>25</v>
      </c>
      <c r="ETT2080" s="6"/>
      <c r="ETU2080" s="6" t="s">
        <v>20</v>
      </c>
      <c r="ETV2080" s="6" t="s">
        <v>0</v>
      </c>
      <c r="ETW2080" s="6" t="s">
        <v>21</v>
      </c>
      <c r="ETX2080" s="6" t="s">
        <v>22</v>
      </c>
      <c r="ETY2080" s="6" t="s">
        <v>23</v>
      </c>
      <c r="ETZ2080" s="6" t="s">
        <v>24</v>
      </c>
      <c r="EUA2080" s="6" t="s">
        <v>25</v>
      </c>
      <c r="EUB2080" s="6"/>
      <c r="EUC2080" s="6" t="s">
        <v>20</v>
      </c>
      <c r="EUD2080" s="6" t="s">
        <v>0</v>
      </c>
      <c r="EUE2080" s="6" t="s">
        <v>21</v>
      </c>
      <c r="EUF2080" s="6" t="s">
        <v>22</v>
      </c>
      <c r="EUG2080" s="6" t="s">
        <v>23</v>
      </c>
      <c r="EUH2080" s="6" t="s">
        <v>24</v>
      </c>
      <c r="EUI2080" s="6" t="s">
        <v>25</v>
      </c>
      <c r="EUJ2080" s="6"/>
      <c r="EUK2080" s="6" t="s">
        <v>20</v>
      </c>
      <c r="EUL2080" s="6" t="s">
        <v>0</v>
      </c>
      <c r="EUM2080" s="6" t="s">
        <v>21</v>
      </c>
      <c r="EUN2080" s="6" t="s">
        <v>22</v>
      </c>
      <c r="EUO2080" s="6" t="s">
        <v>23</v>
      </c>
      <c r="EUP2080" s="6" t="s">
        <v>24</v>
      </c>
      <c r="EUQ2080" s="6" t="s">
        <v>25</v>
      </c>
      <c r="EUR2080" s="6"/>
      <c r="EUS2080" s="6" t="s">
        <v>20</v>
      </c>
      <c r="EUT2080" s="6" t="s">
        <v>0</v>
      </c>
      <c r="EUU2080" s="6" t="s">
        <v>21</v>
      </c>
      <c r="EUV2080" s="6" t="s">
        <v>22</v>
      </c>
      <c r="EUW2080" s="6" t="s">
        <v>23</v>
      </c>
      <c r="EUX2080" s="6" t="s">
        <v>24</v>
      </c>
      <c r="EUY2080" s="6" t="s">
        <v>25</v>
      </c>
      <c r="EUZ2080" s="6"/>
      <c r="EVA2080" s="6" t="s">
        <v>20</v>
      </c>
      <c r="EVB2080" s="6" t="s">
        <v>0</v>
      </c>
      <c r="EVC2080" s="6" t="s">
        <v>21</v>
      </c>
      <c r="EVD2080" s="6" t="s">
        <v>22</v>
      </c>
      <c r="EVE2080" s="6" t="s">
        <v>23</v>
      </c>
      <c r="EVF2080" s="6" t="s">
        <v>24</v>
      </c>
      <c r="EVG2080" s="6" t="s">
        <v>25</v>
      </c>
      <c r="EVH2080" s="6"/>
      <c r="EVI2080" s="6" t="s">
        <v>20</v>
      </c>
      <c r="EVJ2080" s="6" t="s">
        <v>0</v>
      </c>
      <c r="EVK2080" s="6" t="s">
        <v>21</v>
      </c>
      <c r="EVL2080" s="6" t="s">
        <v>22</v>
      </c>
      <c r="EVM2080" s="6" t="s">
        <v>23</v>
      </c>
      <c r="EVN2080" s="6" t="s">
        <v>24</v>
      </c>
      <c r="EVO2080" s="6" t="s">
        <v>25</v>
      </c>
      <c r="EVP2080" s="6"/>
      <c r="EVQ2080" s="6" t="s">
        <v>20</v>
      </c>
      <c r="EVR2080" s="6" t="s">
        <v>0</v>
      </c>
      <c r="EVS2080" s="6" t="s">
        <v>21</v>
      </c>
      <c r="EVT2080" s="6" t="s">
        <v>22</v>
      </c>
      <c r="EVU2080" s="6" t="s">
        <v>23</v>
      </c>
      <c r="EVV2080" s="6" t="s">
        <v>24</v>
      </c>
      <c r="EVW2080" s="6" t="s">
        <v>25</v>
      </c>
      <c r="EVX2080" s="6"/>
      <c r="EVY2080" s="6" t="s">
        <v>20</v>
      </c>
      <c r="EVZ2080" s="6" t="s">
        <v>0</v>
      </c>
      <c r="EWA2080" s="6" t="s">
        <v>21</v>
      </c>
      <c r="EWB2080" s="6" t="s">
        <v>22</v>
      </c>
      <c r="EWC2080" s="6" t="s">
        <v>23</v>
      </c>
      <c r="EWD2080" s="6" t="s">
        <v>24</v>
      </c>
      <c r="EWE2080" s="6" t="s">
        <v>25</v>
      </c>
      <c r="EWF2080" s="6"/>
      <c r="EWG2080" s="6" t="s">
        <v>20</v>
      </c>
      <c r="EWH2080" s="6" t="s">
        <v>0</v>
      </c>
      <c r="EWI2080" s="6" t="s">
        <v>21</v>
      </c>
      <c r="EWJ2080" s="6" t="s">
        <v>22</v>
      </c>
      <c r="EWK2080" s="6" t="s">
        <v>23</v>
      </c>
      <c r="EWL2080" s="6" t="s">
        <v>24</v>
      </c>
      <c r="EWM2080" s="6" t="s">
        <v>25</v>
      </c>
      <c r="EWN2080" s="6"/>
      <c r="EWO2080" s="6" t="s">
        <v>20</v>
      </c>
      <c r="EWP2080" s="6" t="s">
        <v>0</v>
      </c>
      <c r="EWQ2080" s="6" t="s">
        <v>21</v>
      </c>
      <c r="EWR2080" s="6" t="s">
        <v>22</v>
      </c>
      <c r="EWS2080" s="6" t="s">
        <v>23</v>
      </c>
      <c r="EWT2080" s="6" t="s">
        <v>24</v>
      </c>
      <c r="EWU2080" s="6" t="s">
        <v>25</v>
      </c>
      <c r="EWV2080" s="6"/>
      <c r="EWW2080" s="6" t="s">
        <v>20</v>
      </c>
      <c r="EWX2080" s="6" t="s">
        <v>0</v>
      </c>
      <c r="EWY2080" s="6" t="s">
        <v>21</v>
      </c>
      <c r="EWZ2080" s="6" t="s">
        <v>22</v>
      </c>
      <c r="EXA2080" s="6" t="s">
        <v>23</v>
      </c>
      <c r="EXB2080" s="6" t="s">
        <v>24</v>
      </c>
      <c r="EXC2080" s="6" t="s">
        <v>25</v>
      </c>
      <c r="EXD2080" s="6"/>
      <c r="EXE2080" s="6" t="s">
        <v>20</v>
      </c>
      <c r="EXF2080" s="6" t="s">
        <v>0</v>
      </c>
      <c r="EXG2080" s="6" t="s">
        <v>21</v>
      </c>
      <c r="EXH2080" s="6" t="s">
        <v>22</v>
      </c>
      <c r="EXI2080" s="6" t="s">
        <v>23</v>
      </c>
      <c r="EXJ2080" s="6" t="s">
        <v>24</v>
      </c>
      <c r="EXK2080" s="6" t="s">
        <v>25</v>
      </c>
      <c r="EXL2080" s="6"/>
      <c r="EXM2080" s="6" t="s">
        <v>20</v>
      </c>
      <c r="EXN2080" s="6" t="s">
        <v>0</v>
      </c>
      <c r="EXO2080" s="6" t="s">
        <v>21</v>
      </c>
      <c r="EXP2080" s="6" t="s">
        <v>22</v>
      </c>
      <c r="EXQ2080" s="6" t="s">
        <v>23</v>
      </c>
      <c r="EXR2080" s="6" t="s">
        <v>24</v>
      </c>
      <c r="EXS2080" s="6" t="s">
        <v>25</v>
      </c>
      <c r="EXT2080" s="6"/>
      <c r="EXU2080" s="6" t="s">
        <v>20</v>
      </c>
      <c r="EXV2080" s="6" t="s">
        <v>0</v>
      </c>
      <c r="EXW2080" s="6" t="s">
        <v>21</v>
      </c>
      <c r="EXX2080" s="6" t="s">
        <v>22</v>
      </c>
      <c r="EXY2080" s="6" t="s">
        <v>23</v>
      </c>
      <c r="EXZ2080" s="6" t="s">
        <v>24</v>
      </c>
      <c r="EYA2080" s="6" t="s">
        <v>25</v>
      </c>
      <c r="EYB2080" s="6"/>
      <c r="EYC2080" s="6" t="s">
        <v>20</v>
      </c>
      <c r="EYD2080" s="6" t="s">
        <v>0</v>
      </c>
      <c r="EYE2080" s="6" t="s">
        <v>21</v>
      </c>
      <c r="EYF2080" s="6" t="s">
        <v>22</v>
      </c>
      <c r="EYG2080" s="6" t="s">
        <v>23</v>
      </c>
      <c r="EYH2080" s="6" t="s">
        <v>24</v>
      </c>
      <c r="EYI2080" s="6" t="s">
        <v>25</v>
      </c>
      <c r="EYJ2080" s="6"/>
      <c r="EYK2080" s="6" t="s">
        <v>20</v>
      </c>
      <c r="EYL2080" s="6" t="s">
        <v>0</v>
      </c>
      <c r="EYM2080" s="6" t="s">
        <v>21</v>
      </c>
      <c r="EYN2080" s="6" t="s">
        <v>22</v>
      </c>
      <c r="EYO2080" s="6" t="s">
        <v>23</v>
      </c>
      <c r="EYP2080" s="6" t="s">
        <v>24</v>
      </c>
      <c r="EYQ2080" s="6" t="s">
        <v>25</v>
      </c>
      <c r="EYR2080" s="6"/>
      <c r="EYS2080" s="6" t="s">
        <v>20</v>
      </c>
      <c r="EYT2080" s="6" t="s">
        <v>0</v>
      </c>
      <c r="EYU2080" s="6" t="s">
        <v>21</v>
      </c>
      <c r="EYV2080" s="6" t="s">
        <v>22</v>
      </c>
      <c r="EYW2080" s="6" t="s">
        <v>23</v>
      </c>
      <c r="EYX2080" s="6" t="s">
        <v>24</v>
      </c>
      <c r="EYY2080" s="6" t="s">
        <v>25</v>
      </c>
      <c r="EYZ2080" s="6"/>
      <c r="EZA2080" s="6" t="s">
        <v>20</v>
      </c>
      <c r="EZB2080" s="6" t="s">
        <v>0</v>
      </c>
      <c r="EZC2080" s="6" t="s">
        <v>21</v>
      </c>
      <c r="EZD2080" s="6" t="s">
        <v>22</v>
      </c>
      <c r="EZE2080" s="6" t="s">
        <v>23</v>
      </c>
      <c r="EZF2080" s="6" t="s">
        <v>24</v>
      </c>
      <c r="EZG2080" s="6" t="s">
        <v>25</v>
      </c>
      <c r="EZH2080" s="6"/>
      <c r="EZI2080" s="6" t="s">
        <v>20</v>
      </c>
      <c r="EZJ2080" s="6" t="s">
        <v>0</v>
      </c>
      <c r="EZK2080" s="6" t="s">
        <v>21</v>
      </c>
      <c r="EZL2080" s="6" t="s">
        <v>22</v>
      </c>
      <c r="EZM2080" s="6" t="s">
        <v>23</v>
      </c>
      <c r="EZN2080" s="6" t="s">
        <v>24</v>
      </c>
      <c r="EZO2080" s="6" t="s">
        <v>25</v>
      </c>
      <c r="EZP2080" s="6"/>
      <c r="EZQ2080" s="6" t="s">
        <v>20</v>
      </c>
      <c r="EZR2080" s="6" t="s">
        <v>0</v>
      </c>
      <c r="EZS2080" s="6" t="s">
        <v>21</v>
      </c>
      <c r="EZT2080" s="6" t="s">
        <v>22</v>
      </c>
      <c r="EZU2080" s="6" t="s">
        <v>23</v>
      </c>
      <c r="EZV2080" s="6" t="s">
        <v>24</v>
      </c>
      <c r="EZW2080" s="6" t="s">
        <v>25</v>
      </c>
      <c r="EZX2080" s="6"/>
      <c r="EZY2080" s="6" t="s">
        <v>20</v>
      </c>
      <c r="EZZ2080" s="6" t="s">
        <v>0</v>
      </c>
      <c r="FAA2080" s="6" t="s">
        <v>21</v>
      </c>
      <c r="FAB2080" s="6" t="s">
        <v>22</v>
      </c>
      <c r="FAC2080" s="6" t="s">
        <v>23</v>
      </c>
      <c r="FAD2080" s="6" t="s">
        <v>24</v>
      </c>
      <c r="FAE2080" s="6" t="s">
        <v>25</v>
      </c>
      <c r="FAF2080" s="6"/>
      <c r="FAG2080" s="6" t="s">
        <v>20</v>
      </c>
      <c r="FAH2080" s="6" t="s">
        <v>0</v>
      </c>
      <c r="FAI2080" s="6" t="s">
        <v>21</v>
      </c>
      <c r="FAJ2080" s="6" t="s">
        <v>22</v>
      </c>
      <c r="FAK2080" s="6" t="s">
        <v>23</v>
      </c>
      <c r="FAL2080" s="6" t="s">
        <v>24</v>
      </c>
      <c r="FAM2080" s="6" t="s">
        <v>25</v>
      </c>
      <c r="FAN2080" s="6"/>
      <c r="FAO2080" s="6" t="s">
        <v>20</v>
      </c>
      <c r="FAP2080" s="6" t="s">
        <v>0</v>
      </c>
      <c r="FAQ2080" s="6" t="s">
        <v>21</v>
      </c>
      <c r="FAR2080" s="6" t="s">
        <v>22</v>
      </c>
      <c r="FAS2080" s="6" t="s">
        <v>23</v>
      </c>
      <c r="FAT2080" s="6" t="s">
        <v>24</v>
      </c>
      <c r="FAU2080" s="6" t="s">
        <v>25</v>
      </c>
      <c r="FAV2080" s="6"/>
      <c r="FAW2080" s="6" t="s">
        <v>20</v>
      </c>
      <c r="FAX2080" s="6" t="s">
        <v>0</v>
      </c>
      <c r="FAY2080" s="6" t="s">
        <v>21</v>
      </c>
      <c r="FAZ2080" s="6" t="s">
        <v>22</v>
      </c>
      <c r="FBA2080" s="6" t="s">
        <v>23</v>
      </c>
      <c r="FBB2080" s="6" t="s">
        <v>24</v>
      </c>
      <c r="FBC2080" s="6" t="s">
        <v>25</v>
      </c>
      <c r="FBD2080" s="6"/>
      <c r="FBE2080" s="6" t="s">
        <v>20</v>
      </c>
      <c r="FBF2080" s="6" t="s">
        <v>0</v>
      </c>
      <c r="FBG2080" s="6" t="s">
        <v>21</v>
      </c>
      <c r="FBH2080" s="6" t="s">
        <v>22</v>
      </c>
      <c r="FBI2080" s="6" t="s">
        <v>23</v>
      </c>
      <c r="FBJ2080" s="6" t="s">
        <v>24</v>
      </c>
      <c r="FBK2080" s="6" t="s">
        <v>25</v>
      </c>
      <c r="FBL2080" s="6"/>
      <c r="FBM2080" s="6" t="s">
        <v>20</v>
      </c>
      <c r="FBN2080" s="6" t="s">
        <v>0</v>
      </c>
      <c r="FBO2080" s="6" t="s">
        <v>21</v>
      </c>
      <c r="FBP2080" s="6" t="s">
        <v>22</v>
      </c>
      <c r="FBQ2080" s="6" t="s">
        <v>23</v>
      </c>
      <c r="FBR2080" s="6" t="s">
        <v>24</v>
      </c>
      <c r="FBS2080" s="6" t="s">
        <v>25</v>
      </c>
      <c r="FBT2080" s="6"/>
      <c r="FBU2080" s="6" t="s">
        <v>20</v>
      </c>
      <c r="FBV2080" s="6" t="s">
        <v>0</v>
      </c>
      <c r="FBW2080" s="6" t="s">
        <v>21</v>
      </c>
      <c r="FBX2080" s="6" t="s">
        <v>22</v>
      </c>
      <c r="FBY2080" s="6" t="s">
        <v>23</v>
      </c>
      <c r="FBZ2080" s="6" t="s">
        <v>24</v>
      </c>
      <c r="FCA2080" s="6" t="s">
        <v>25</v>
      </c>
      <c r="FCB2080" s="6"/>
      <c r="FCC2080" s="6" t="s">
        <v>20</v>
      </c>
      <c r="FCD2080" s="6" t="s">
        <v>0</v>
      </c>
      <c r="FCE2080" s="6" t="s">
        <v>21</v>
      </c>
      <c r="FCF2080" s="6" t="s">
        <v>22</v>
      </c>
      <c r="FCG2080" s="6" t="s">
        <v>23</v>
      </c>
      <c r="FCH2080" s="6" t="s">
        <v>24</v>
      </c>
      <c r="FCI2080" s="6" t="s">
        <v>25</v>
      </c>
      <c r="FCJ2080" s="6"/>
      <c r="FCK2080" s="6" t="s">
        <v>20</v>
      </c>
      <c r="FCL2080" s="6" t="s">
        <v>0</v>
      </c>
      <c r="FCM2080" s="6" t="s">
        <v>21</v>
      </c>
      <c r="FCN2080" s="6" t="s">
        <v>22</v>
      </c>
      <c r="FCO2080" s="6" t="s">
        <v>23</v>
      </c>
      <c r="FCP2080" s="6" t="s">
        <v>24</v>
      </c>
      <c r="FCQ2080" s="6" t="s">
        <v>25</v>
      </c>
      <c r="FCR2080" s="6"/>
      <c r="FCS2080" s="6" t="s">
        <v>20</v>
      </c>
      <c r="FCT2080" s="6" t="s">
        <v>0</v>
      </c>
      <c r="FCU2080" s="6" t="s">
        <v>21</v>
      </c>
      <c r="FCV2080" s="6" t="s">
        <v>22</v>
      </c>
      <c r="FCW2080" s="6" t="s">
        <v>23</v>
      </c>
      <c r="FCX2080" s="6" t="s">
        <v>24</v>
      </c>
      <c r="FCY2080" s="6" t="s">
        <v>25</v>
      </c>
      <c r="FCZ2080" s="6"/>
      <c r="FDA2080" s="6" t="s">
        <v>20</v>
      </c>
      <c r="FDB2080" s="6" t="s">
        <v>0</v>
      </c>
      <c r="FDC2080" s="6" t="s">
        <v>21</v>
      </c>
      <c r="FDD2080" s="6" t="s">
        <v>22</v>
      </c>
      <c r="FDE2080" s="6" t="s">
        <v>23</v>
      </c>
      <c r="FDF2080" s="6" t="s">
        <v>24</v>
      </c>
      <c r="FDG2080" s="6" t="s">
        <v>25</v>
      </c>
      <c r="FDH2080" s="6"/>
      <c r="FDI2080" s="6" t="s">
        <v>20</v>
      </c>
      <c r="FDJ2080" s="6" t="s">
        <v>0</v>
      </c>
      <c r="FDK2080" s="6" t="s">
        <v>21</v>
      </c>
      <c r="FDL2080" s="6" t="s">
        <v>22</v>
      </c>
      <c r="FDM2080" s="6" t="s">
        <v>23</v>
      </c>
      <c r="FDN2080" s="6" t="s">
        <v>24</v>
      </c>
      <c r="FDO2080" s="6" t="s">
        <v>25</v>
      </c>
      <c r="FDP2080" s="6"/>
      <c r="FDQ2080" s="6" t="s">
        <v>20</v>
      </c>
      <c r="FDR2080" s="6" t="s">
        <v>0</v>
      </c>
      <c r="FDS2080" s="6" t="s">
        <v>21</v>
      </c>
      <c r="FDT2080" s="6" t="s">
        <v>22</v>
      </c>
      <c r="FDU2080" s="6" t="s">
        <v>23</v>
      </c>
      <c r="FDV2080" s="6" t="s">
        <v>24</v>
      </c>
      <c r="FDW2080" s="6" t="s">
        <v>25</v>
      </c>
      <c r="FDX2080" s="6"/>
      <c r="FDY2080" s="6" t="s">
        <v>20</v>
      </c>
      <c r="FDZ2080" s="6" t="s">
        <v>0</v>
      </c>
      <c r="FEA2080" s="6" t="s">
        <v>21</v>
      </c>
      <c r="FEB2080" s="6" t="s">
        <v>22</v>
      </c>
      <c r="FEC2080" s="6" t="s">
        <v>23</v>
      </c>
      <c r="FED2080" s="6" t="s">
        <v>24</v>
      </c>
      <c r="FEE2080" s="6" t="s">
        <v>25</v>
      </c>
      <c r="FEF2080" s="6"/>
      <c r="FEG2080" s="6" t="s">
        <v>20</v>
      </c>
      <c r="FEH2080" s="6" t="s">
        <v>0</v>
      </c>
      <c r="FEI2080" s="6" t="s">
        <v>21</v>
      </c>
      <c r="FEJ2080" s="6" t="s">
        <v>22</v>
      </c>
      <c r="FEK2080" s="6" t="s">
        <v>23</v>
      </c>
      <c r="FEL2080" s="6" t="s">
        <v>24</v>
      </c>
      <c r="FEM2080" s="6" t="s">
        <v>25</v>
      </c>
      <c r="FEN2080" s="6"/>
      <c r="FEO2080" s="6" t="s">
        <v>20</v>
      </c>
      <c r="FEP2080" s="6" t="s">
        <v>0</v>
      </c>
      <c r="FEQ2080" s="6" t="s">
        <v>21</v>
      </c>
      <c r="FER2080" s="6" t="s">
        <v>22</v>
      </c>
      <c r="FES2080" s="6" t="s">
        <v>23</v>
      </c>
      <c r="FET2080" s="6" t="s">
        <v>24</v>
      </c>
      <c r="FEU2080" s="6" t="s">
        <v>25</v>
      </c>
      <c r="FEV2080" s="6"/>
      <c r="FEW2080" s="6" t="s">
        <v>20</v>
      </c>
      <c r="FEX2080" s="6" t="s">
        <v>0</v>
      </c>
      <c r="FEY2080" s="6" t="s">
        <v>21</v>
      </c>
      <c r="FEZ2080" s="6" t="s">
        <v>22</v>
      </c>
      <c r="FFA2080" s="6" t="s">
        <v>23</v>
      </c>
      <c r="FFB2080" s="6" t="s">
        <v>24</v>
      </c>
      <c r="FFC2080" s="6" t="s">
        <v>25</v>
      </c>
      <c r="FFD2080" s="6"/>
      <c r="FFE2080" s="6" t="s">
        <v>20</v>
      </c>
      <c r="FFF2080" s="6" t="s">
        <v>0</v>
      </c>
      <c r="FFG2080" s="6" t="s">
        <v>21</v>
      </c>
      <c r="FFH2080" s="6" t="s">
        <v>22</v>
      </c>
      <c r="FFI2080" s="6" t="s">
        <v>23</v>
      </c>
      <c r="FFJ2080" s="6" t="s">
        <v>24</v>
      </c>
      <c r="FFK2080" s="6" t="s">
        <v>25</v>
      </c>
      <c r="FFL2080" s="6"/>
      <c r="FFM2080" s="6" t="s">
        <v>20</v>
      </c>
      <c r="FFN2080" s="6" t="s">
        <v>0</v>
      </c>
      <c r="FFO2080" s="6" t="s">
        <v>21</v>
      </c>
      <c r="FFP2080" s="6" t="s">
        <v>22</v>
      </c>
      <c r="FFQ2080" s="6" t="s">
        <v>23</v>
      </c>
      <c r="FFR2080" s="6" t="s">
        <v>24</v>
      </c>
      <c r="FFS2080" s="6" t="s">
        <v>25</v>
      </c>
      <c r="FFT2080" s="6"/>
      <c r="FFU2080" s="6" t="s">
        <v>20</v>
      </c>
      <c r="FFV2080" s="6" t="s">
        <v>0</v>
      </c>
      <c r="FFW2080" s="6" t="s">
        <v>21</v>
      </c>
      <c r="FFX2080" s="6" t="s">
        <v>22</v>
      </c>
      <c r="FFY2080" s="6" t="s">
        <v>23</v>
      </c>
      <c r="FFZ2080" s="6" t="s">
        <v>24</v>
      </c>
      <c r="FGA2080" s="6" t="s">
        <v>25</v>
      </c>
      <c r="FGB2080" s="6"/>
      <c r="FGC2080" s="6" t="s">
        <v>20</v>
      </c>
      <c r="FGD2080" s="6" t="s">
        <v>0</v>
      </c>
      <c r="FGE2080" s="6" t="s">
        <v>21</v>
      </c>
      <c r="FGF2080" s="6" t="s">
        <v>22</v>
      </c>
      <c r="FGG2080" s="6" t="s">
        <v>23</v>
      </c>
      <c r="FGH2080" s="6" t="s">
        <v>24</v>
      </c>
      <c r="FGI2080" s="6" t="s">
        <v>25</v>
      </c>
      <c r="FGJ2080" s="6"/>
      <c r="FGK2080" s="6" t="s">
        <v>20</v>
      </c>
      <c r="FGL2080" s="6" t="s">
        <v>0</v>
      </c>
      <c r="FGM2080" s="6" t="s">
        <v>21</v>
      </c>
      <c r="FGN2080" s="6" t="s">
        <v>22</v>
      </c>
      <c r="FGO2080" s="6" t="s">
        <v>23</v>
      </c>
      <c r="FGP2080" s="6" t="s">
        <v>24</v>
      </c>
      <c r="FGQ2080" s="6" t="s">
        <v>25</v>
      </c>
      <c r="FGR2080" s="6"/>
      <c r="FGS2080" s="6" t="s">
        <v>20</v>
      </c>
      <c r="FGT2080" s="6" t="s">
        <v>0</v>
      </c>
      <c r="FGU2080" s="6" t="s">
        <v>21</v>
      </c>
      <c r="FGV2080" s="6" t="s">
        <v>22</v>
      </c>
      <c r="FGW2080" s="6" t="s">
        <v>23</v>
      </c>
      <c r="FGX2080" s="6" t="s">
        <v>24</v>
      </c>
      <c r="FGY2080" s="6" t="s">
        <v>25</v>
      </c>
      <c r="FGZ2080" s="6"/>
      <c r="FHA2080" s="6" t="s">
        <v>20</v>
      </c>
      <c r="FHB2080" s="6" t="s">
        <v>0</v>
      </c>
      <c r="FHC2080" s="6" t="s">
        <v>21</v>
      </c>
      <c r="FHD2080" s="6" t="s">
        <v>22</v>
      </c>
      <c r="FHE2080" s="6" t="s">
        <v>23</v>
      </c>
      <c r="FHF2080" s="6" t="s">
        <v>24</v>
      </c>
      <c r="FHG2080" s="6" t="s">
        <v>25</v>
      </c>
      <c r="FHH2080" s="6"/>
      <c r="FHI2080" s="6" t="s">
        <v>20</v>
      </c>
      <c r="FHJ2080" s="6" t="s">
        <v>0</v>
      </c>
      <c r="FHK2080" s="6" t="s">
        <v>21</v>
      </c>
      <c r="FHL2080" s="6" t="s">
        <v>22</v>
      </c>
      <c r="FHM2080" s="6" t="s">
        <v>23</v>
      </c>
      <c r="FHN2080" s="6" t="s">
        <v>24</v>
      </c>
      <c r="FHO2080" s="6" t="s">
        <v>25</v>
      </c>
      <c r="FHP2080" s="6"/>
      <c r="FHQ2080" s="6" t="s">
        <v>20</v>
      </c>
      <c r="FHR2080" s="6" t="s">
        <v>0</v>
      </c>
      <c r="FHS2080" s="6" t="s">
        <v>21</v>
      </c>
      <c r="FHT2080" s="6" t="s">
        <v>22</v>
      </c>
      <c r="FHU2080" s="6" t="s">
        <v>23</v>
      </c>
      <c r="FHV2080" s="6" t="s">
        <v>24</v>
      </c>
      <c r="FHW2080" s="6" t="s">
        <v>25</v>
      </c>
      <c r="FHX2080" s="6"/>
      <c r="FHY2080" s="6" t="s">
        <v>20</v>
      </c>
      <c r="FHZ2080" s="6" t="s">
        <v>0</v>
      </c>
      <c r="FIA2080" s="6" t="s">
        <v>21</v>
      </c>
      <c r="FIB2080" s="6" t="s">
        <v>22</v>
      </c>
      <c r="FIC2080" s="6" t="s">
        <v>23</v>
      </c>
      <c r="FID2080" s="6" t="s">
        <v>24</v>
      </c>
      <c r="FIE2080" s="6" t="s">
        <v>25</v>
      </c>
      <c r="FIF2080" s="6"/>
      <c r="FIG2080" s="6" t="s">
        <v>20</v>
      </c>
      <c r="FIH2080" s="6" t="s">
        <v>0</v>
      </c>
      <c r="FII2080" s="6" t="s">
        <v>21</v>
      </c>
      <c r="FIJ2080" s="6" t="s">
        <v>22</v>
      </c>
      <c r="FIK2080" s="6" t="s">
        <v>23</v>
      </c>
      <c r="FIL2080" s="6" t="s">
        <v>24</v>
      </c>
      <c r="FIM2080" s="6" t="s">
        <v>25</v>
      </c>
      <c r="FIN2080" s="6"/>
      <c r="FIO2080" s="6" t="s">
        <v>20</v>
      </c>
      <c r="FIP2080" s="6" t="s">
        <v>0</v>
      </c>
      <c r="FIQ2080" s="6" t="s">
        <v>21</v>
      </c>
      <c r="FIR2080" s="6" t="s">
        <v>22</v>
      </c>
      <c r="FIS2080" s="6" t="s">
        <v>23</v>
      </c>
      <c r="FIT2080" s="6" t="s">
        <v>24</v>
      </c>
      <c r="FIU2080" s="6" t="s">
        <v>25</v>
      </c>
      <c r="FIV2080" s="6"/>
      <c r="FIW2080" s="6" t="s">
        <v>20</v>
      </c>
      <c r="FIX2080" s="6" t="s">
        <v>0</v>
      </c>
      <c r="FIY2080" s="6" t="s">
        <v>21</v>
      </c>
      <c r="FIZ2080" s="6" t="s">
        <v>22</v>
      </c>
      <c r="FJA2080" s="6" t="s">
        <v>23</v>
      </c>
      <c r="FJB2080" s="6" t="s">
        <v>24</v>
      </c>
      <c r="FJC2080" s="6" t="s">
        <v>25</v>
      </c>
      <c r="FJD2080" s="6"/>
      <c r="FJE2080" s="6" t="s">
        <v>20</v>
      </c>
      <c r="FJF2080" s="6" t="s">
        <v>0</v>
      </c>
      <c r="FJG2080" s="6" t="s">
        <v>21</v>
      </c>
      <c r="FJH2080" s="6" t="s">
        <v>22</v>
      </c>
      <c r="FJI2080" s="6" t="s">
        <v>23</v>
      </c>
      <c r="FJJ2080" s="6" t="s">
        <v>24</v>
      </c>
      <c r="FJK2080" s="6" t="s">
        <v>25</v>
      </c>
      <c r="FJL2080" s="6"/>
      <c r="FJM2080" s="6" t="s">
        <v>20</v>
      </c>
      <c r="FJN2080" s="6" t="s">
        <v>0</v>
      </c>
      <c r="FJO2080" s="6" t="s">
        <v>21</v>
      </c>
      <c r="FJP2080" s="6" t="s">
        <v>22</v>
      </c>
      <c r="FJQ2080" s="6" t="s">
        <v>23</v>
      </c>
      <c r="FJR2080" s="6" t="s">
        <v>24</v>
      </c>
      <c r="FJS2080" s="6" t="s">
        <v>25</v>
      </c>
      <c r="FJT2080" s="6"/>
      <c r="FJU2080" s="6" t="s">
        <v>20</v>
      </c>
      <c r="FJV2080" s="6" t="s">
        <v>0</v>
      </c>
      <c r="FJW2080" s="6" t="s">
        <v>21</v>
      </c>
      <c r="FJX2080" s="6" t="s">
        <v>22</v>
      </c>
      <c r="FJY2080" s="6" t="s">
        <v>23</v>
      </c>
      <c r="FJZ2080" s="6" t="s">
        <v>24</v>
      </c>
      <c r="FKA2080" s="6" t="s">
        <v>25</v>
      </c>
      <c r="FKB2080" s="6"/>
      <c r="FKC2080" s="6" t="s">
        <v>20</v>
      </c>
      <c r="FKD2080" s="6" t="s">
        <v>0</v>
      </c>
      <c r="FKE2080" s="6" t="s">
        <v>21</v>
      </c>
      <c r="FKF2080" s="6" t="s">
        <v>22</v>
      </c>
      <c r="FKG2080" s="6" t="s">
        <v>23</v>
      </c>
      <c r="FKH2080" s="6" t="s">
        <v>24</v>
      </c>
      <c r="FKI2080" s="6" t="s">
        <v>25</v>
      </c>
      <c r="FKJ2080" s="6"/>
      <c r="FKK2080" s="6" t="s">
        <v>20</v>
      </c>
      <c r="FKL2080" s="6" t="s">
        <v>0</v>
      </c>
      <c r="FKM2080" s="6" t="s">
        <v>21</v>
      </c>
      <c r="FKN2080" s="6" t="s">
        <v>22</v>
      </c>
      <c r="FKO2080" s="6" t="s">
        <v>23</v>
      </c>
      <c r="FKP2080" s="6" t="s">
        <v>24</v>
      </c>
      <c r="FKQ2080" s="6" t="s">
        <v>25</v>
      </c>
      <c r="FKR2080" s="6"/>
      <c r="FKS2080" s="6" t="s">
        <v>20</v>
      </c>
      <c r="FKT2080" s="6" t="s">
        <v>0</v>
      </c>
      <c r="FKU2080" s="6" t="s">
        <v>21</v>
      </c>
      <c r="FKV2080" s="6" t="s">
        <v>22</v>
      </c>
      <c r="FKW2080" s="6" t="s">
        <v>23</v>
      </c>
      <c r="FKX2080" s="6" t="s">
        <v>24</v>
      </c>
      <c r="FKY2080" s="6" t="s">
        <v>25</v>
      </c>
      <c r="FKZ2080" s="6"/>
      <c r="FLA2080" s="6" t="s">
        <v>20</v>
      </c>
      <c r="FLB2080" s="6" t="s">
        <v>0</v>
      </c>
      <c r="FLC2080" s="6" t="s">
        <v>21</v>
      </c>
      <c r="FLD2080" s="6" t="s">
        <v>22</v>
      </c>
      <c r="FLE2080" s="6" t="s">
        <v>23</v>
      </c>
      <c r="FLF2080" s="6" t="s">
        <v>24</v>
      </c>
      <c r="FLG2080" s="6" t="s">
        <v>25</v>
      </c>
      <c r="FLH2080" s="6"/>
      <c r="FLI2080" s="6" t="s">
        <v>20</v>
      </c>
      <c r="FLJ2080" s="6" t="s">
        <v>0</v>
      </c>
      <c r="FLK2080" s="6" t="s">
        <v>21</v>
      </c>
      <c r="FLL2080" s="6" t="s">
        <v>22</v>
      </c>
      <c r="FLM2080" s="6" t="s">
        <v>23</v>
      </c>
      <c r="FLN2080" s="6" t="s">
        <v>24</v>
      </c>
      <c r="FLO2080" s="6" t="s">
        <v>25</v>
      </c>
      <c r="FLP2080" s="6"/>
      <c r="FLQ2080" s="6" t="s">
        <v>20</v>
      </c>
      <c r="FLR2080" s="6" t="s">
        <v>0</v>
      </c>
      <c r="FLS2080" s="6" t="s">
        <v>21</v>
      </c>
      <c r="FLT2080" s="6" t="s">
        <v>22</v>
      </c>
      <c r="FLU2080" s="6" t="s">
        <v>23</v>
      </c>
      <c r="FLV2080" s="6" t="s">
        <v>24</v>
      </c>
      <c r="FLW2080" s="6" t="s">
        <v>25</v>
      </c>
      <c r="FLX2080" s="6"/>
      <c r="FLY2080" s="6" t="s">
        <v>20</v>
      </c>
      <c r="FLZ2080" s="6" t="s">
        <v>0</v>
      </c>
      <c r="FMA2080" s="6" t="s">
        <v>21</v>
      </c>
      <c r="FMB2080" s="6" t="s">
        <v>22</v>
      </c>
      <c r="FMC2080" s="6" t="s">
        <v>23</v>
      </c>
      <c r="FMD2080" s="6" t="s">
        <v>24</v>
      </c>
      <c r="FME2080" s="6" t="s">
        <v>25</v>
      </c>
      <c r="FMF2080" s="6"/>
      <c r="FMG2080" s="6" t="s">
        <v>20</v>
      </c>
      <c r="FMH2080" s="6" t="s">
        <v>0</v>
      </c>
      <c r="FMI2080" s="6" t="s">
        <v>21</v>
      </c>
      <c r="FMJ2080" s="6" t="s">
        <v>22</v>
      </c>
      <c r="FMK2080" s="6" t="s">
        <v>23</v>
      </c>
      <c r="FML2080" s="6" t="s">
        <v>24</v>
      </c>
      <c r="FMM2080" s="6" t="s">
        <v>25</v>
      </c>
      <c r="FMN2080" s="6"/>
      <c r="FMO2080" s="6" t="s">
        <v>20</v>
      </c>
      <c r="FMP2080" s="6" t="s">
        <v>0</v>
      </c>
      <c r="FMQ2080" s="6" t="s">
        <v>21</v>
      </c>
      <c r="FMR2080" s="6" t="s">
        <v>22</v>
      </c>
      <c r="FMS2080" s="6" t="s">
        <v>23</v>
      </c>
      <c r="FMT2080" s="6" t="s">
        <v>24</v>
      </c>
      <c r="FMU2080" s="6" t="s">
        <v>25</v>
      </c>
      <c r="FMV2080" s="6"/>
      <c r="FMW2080" s="6" t="s">
        <v>20</v>
      </c>
      <c r="FMX2080" s="6" t="s">
        <v>0</v>
      </c>
      <c r="FMY2080" s="6" t="s">
        <v>21</v>
      </c>
      <c r="FMZ2080" s="6" t="s">
        <v>22</v>
      </c>
      <c r="FNA2080" s="6" t="s">
        <v>23</v>
      </c>
      <c r="FNB2080" s="6" t="s">
        <v>24</v>
      </c>
      <c r="FNC2080" s="6" t="s">
        <v>25</v>
      </c>
      <c r="FND2080" s="6"/>
      <c r="FNE2080" s="6" t="s">
        <v>20</v>
      </c>
      <c r="FNF2080" s="6" t="s">
        <v>0</v>
      </c>
      <c r="FNG2080" s="6" t="s">
        <v>21</v>
      </c>
      <c r="FNH2080" s="6" t="s">
        <v>22</v>
      </c>
      <c r="FNI2080" s="6" t="s">
        <v>23</v>
      </c>
      <c r="FNJ2080" s="6" t="s">
        <v>24</v>
      </c>
      <c r="FNK2080" s="6" t="s">
        <v>25</v>
      </c>
      <c r="FNL2080" s="6"/>
      <c r="FNM2080" s="6" t="s">
        <v>20</v>
      </c>
      <c r="FNN2080" s="6" t="s">
        <v>0</v>
      </c>
      <c r="FNO2080" s="6" t="s">
        <v>21</v>
      </c>
      <c r="FNP2080" s="6" t="s">
        <v>22</v>
      </c>
      <c r="FNQ2080" s="6" t="s">
        <v>23</v>
      </c>
      <c r="FNR2080" s="6" t="s">
        <v>24</v>
      </c>
      <c r="FNS2080" s="6" t="s">
        <v>25</v>
      </c>
      <c r="FNT2080" s="6"/>
      <c r="FNU2080" s="6" t="s">
        <v>20</v>
      </c>
      <c r="FNV2080" s="6" t="s">
        <v>0</v>
      </c>
      <c r="FNW2080" s="6" t="s">
        <v>21</v>
      </c>
      <c r="FNX2080" s="6" t="s">
        <v>22</v>
      </c>
      <c r="FNY2080" s="6" t="s">
        <v>23</v>
      </c>
      <c r="FNZ2080" s="6" t="s">
        <v>24</v>
      </c>
      <c r="FOA2080" s="6" t="s">
        <v>25</v>
      </c>
      <c r="FOB2080" s="6"/>
      <c r="FOC2080" s="6" t="s">
        <v>20</v>
      </c>
      <c r="FOD2080" s="6" t="s">
        <v>0</v>
      </c>
      <c r="FOE2080" s="6" t="s">
        <v>21</v>
      </c>
      <c r="FOF2080" s="6" t="s">
        <v>22</v>
      </c>
      <c r="FOG2080" s="6" t="s">
        <v>23</v>
      </c>
      <c r="FOH2080" s="6" t="s">
        <v>24</v>
      </c>
      <c r="FOI2080" s="6" t="s">
        <v>25</v>
      </c>
      <c r="FOJ2080" s="6"/>
      <c r="FOK2080" s="6" t="s">
        <v>20</v>
      </c>
      <c r="FOL2080" s="6" t="s">
        <v>0</v>
      </c>
      <c r="FOM2080" s="6" t="s">
        <v>21</v>
      </c>
      <c r="FON2080" s="6" t="s">
        <v>22</v>
      </c>
      <c r="FOO2080" s="6" t="s">
        <v>23</v>
      </c>
      <c r="FOP2080" s="6" t="s">
        <v>24</v>
      </c>
      <c r="FOQ2080" s="6" t="s">
        <v>25</v>
      </c>
      <c r="FOR2080" s="6"/>
      <c r="FOS2080" s="6" t="s">
        <v>20</v>
      </c>
      <c r="FOT2080" s="6" t="s">
        <v>0</v>
      </c>
      <c r="FOU2080" s="6" t="s">
        <v>21</v>
      </c>
      <c r="FOV2080" s="6" t="s">
        <v>22</v>
      </c>
      <c r="FOW2080" s="6" t="s">
        <v>23</v>
      </c>
      <c r="FOX2080" s="6" t="s">
        <v>24</v>
      </c>
      <c r="FOY2080" s="6" t="s">
        <v>25</v>
      </c>
      <c r="FOZ2080" s="6"/>
      <c r="FPA2080" s="6" t="s">
        <v>20</v>
      </c>
      <c r="FPB2080" s="6" t="s">
        <v>0</v>
      </c>
      <c r="FPC2080" s="6" t="s">
        <v>21</v>
      </c>
      <c r="FPD2080" s="6" t="s">
        <v>22</v>
      </c>
      <c r="FPE2080" s="6" t="s">
        <v>23</v>
      </c>
      <c r="FPF2080" s="6" t="s">
        <v>24</v>
      </c>
      <c r="FPG2080" s="6" t="s">
        <v>25</v>
      </c>
      <c r="FPH2080" s="6"/>
      <c r="FPI2080" s="6" t="s">
        <v>20</v>
      </c>
      <c r="FPJ2080" s="6" t="s">
        <v>0</v>
      </c>
      <c r="FPK2080" s="6" t="s">
        <v>21</v>
      </c>
      <c r="FPL2080" s="6" t="s">
        <v>22</v>
      </c>
      <c r="FPM2080" s="6" t="s">
        <v>23</v>
      </c>
      <c r="FPN2080" s="6" t="s">
        <v>24</v>
      </c>
      <c r="FPO2080" s="6" t="s">
        <v>25</v>
      </c>
      <c r="FPP2080" s="6"/>
      <c r="FPQ2080" s="6" t="s">
        <v>20</v>
      </c>
      <c r="FPR2080" s="6" t="s">
        <v>0</v>
      </c>
      <c r="FPS2080" s="6" t="s">
        <v>21</v>
      </c>
      <c r="FPT2080" s="6" t="s">
        <v>22</v>
      </c>
      <c r="FPU2080" s="6" t="s">
        <v>23</v>
      </c>
      <c r="FPV2080" s="6" t="s">
        <v>24</v>
      </c>
      <c r="FPW2080" s="6" t="s">
        <v>25</v>
      </c>
      <c r="FPX2080" s="6"/>
      <c r="FPY2080" s="6" t="s">
        <v>20</v>
      </c>
      <c r="FPZ2080" s="6" t="s">
        <v>0</v>
      </c>
      <c r="FQA2080" s="6" t="s">
        <v>21</v>
      </c>
      <c r="FQB2080" s="6" t="s">
        <v>22</v>
      </c>
      <c r="FQC2080" s="6" t="s">
        <v>23</v>
      </c>
      <c r="FQD2080" s="6" t="s">
        <v>24</v>
      </c>
      <c r="FQE2080" s="6" t="s">
        <v>25</v>
      </c>
      <c r="FQF2080" s="6"/>
      <c r="FQG2080" s="6" t="s">
        <v>20</v>
      </c>
      <c r="FQH2080" s="6" t="s">
        <v>0</v>
      </c>
      <c r="FQI2080" s="6" t="s">
        <v>21</v>
      </c>
      <c r="FQJ2080" s="6" t="s">
        <v>22</v>
      </c>
      <c r="FQK2080" s="6" t="s">
        <v>23</v>
      </c>
      <c r="FQL2080" s="6" t="s">
        <v>24</v>
      </c>
      <c r="FQM2080" s="6" t="s">
        <v>25</v>
      </c>
      <c r="FQN2080" s="6"/>
      <c r="FQO2080" s="6" t="s">
        <v>20</v>
      </c>
      <c r="FQP2080" s="6" t="s">
        <v>0</v>
      </c>
      <c r="FQQ2080" s="6" t="s">
        <v>21</v>
      </c>
      <c r="FQR2080" s="6" t="s">
        <v>22</v>
      </c>
      <c r="FQS2080" s="6" t="s">
        <v>23</v>
      </c>
      <c r="FQT2080" s="6" t="s">
        <v>24</v>
      </c>
      <c r="FQU2080" s="6" t="s">
        <v>25</v>
      </c>
      <c r="FQV2080" s="6"/>
      <c r="FQW2080" s="6" t="s">
        <v>20</v>
      </c>
      <c r="FQX2080" s="6" t="s">
        <v>0</v>
      </c>
      <c r="FQY2080" s="6" t="s">
        <v>21</v>
      </c>
      <c r="FQZ2080" s="6" t="s">
        <v>22</v>
      </c>
      <c r="FRA2080" s="6" t="s">
        <v>23</v>
      </c>
      <c r="FRB2080" s="6" t="s">
        <v>24</v>
      </c>
      <c r="FRC2080" s="6" t="s">
        <v>25</v>
      </c>
      <c r="FRD2080" s="6"/>
      <c r="FRE2080" s="6" t="s">
        <v>20</v>
      </c>
      <c r="FRF2080" s="6" t="s">
        <v>0</v>
      </c>
      <c r="FRG2080" s="6" t="s">
        <v>21</v>
      </c>
      <c r="FRH2080" s="6" t="s">
        <v>22</v>
      </c>
      <c r="FRI2080" s="6" t="s">
        <v>23</v>
      </c>
      <c r="FRJ2080" s="6" t="s">
        <v>24</v>
      </c>
      <c r="FRK2080" s="6" t="s">
        <v>25</v>
      </c>
      <c r="FRL2080" s="6"/>
      <c r="FRM2080" s="6" t="s">
        <v>20</v>
      </c>
      <c r="FRN2080" s="6" t="s">
        <v>0</v>
      </c>
      <c r="FRO2080" s="6" t="s">
        <v>21</v>
      </c>
      <c r="FRP2080" s="6" t="s">
        <v>22</v>
      </c>
      <c r="FRQ2080" s="6" t="s">
        <v>23</v>
      </c>
      <c r="FRR2080" s="6" t="s">
        <v>24</v>
      </c>
      <c r="FRS2080" s="6" t="s">
        <v>25</v>
      </c>
      <c r="FRT2080" s="6"/>
      <c r="FRU2080" s="6" t="s">
        <v>20</v>
      </c>
      <c r="FRV2080" s="6" t="s">
        <v>0</v>
      </c>
      <c r="FRW2080" s="6" t="s">
        <v>21</v>
      </c>
      <c r="FRX2080" s="6" t="s">
        <v>22</v>
      </c>
      <c r="FRY2080" s="6" t="s">
        <v>23</v>
      </c>
      <c r="FRZ2080" s="6" t="s">
        <v>24</v>
      </c>
      <c r="FSA2080" s="6" t="s">
        <v>25</v>
      </c>
      <c r="FSB2080" s="6"/>
      <c r="FSC2080" s="6" t="s">
        <v>20</v>
      </c>
      <c r="FSD2080" s="6" t="s">
        <v>0</v>
      </c>
      <c r="FSE2080" s="6" t="s">
        <v>21</v>
      </c>
      <c r="FSF2080" s="6" t="s">
        <v>22</v>
      </c>
      <c r="FSG2080" s="6" t="s">
        <v>23</v>
      </c>
      <c r="FSH2080" s="6" t="s">
        <v>24</v>
      </c>
      <c r="FSI2080" s="6" t="s">
        <v>25</v>
      </c>
      <c r="FSJ2080" s="6"/>
      <c r="FSK2080" s="6" t="s">
        <v>20</v>
      </c>
      <c r="FSL2080" s="6" t="s">
        <v>0</v>
      </c>
      <c r="FSM2080" s="6" t="s">
        <v>21</v>
      </c>
      <c r="FSN2080" s="6" t="s">
        <v>22</v>
      </c>
      <c r="FSO2080" s="6" t="s">
        <v>23</v>
      </c>
      <c r="FSP2080" s="6" t="s">
        <v>24</v>
      </c>
      <c r="FSQ2080" s="6" t="s">
        <v>25</v>
      </c>
      <c r="FSR2080" s="6"/>
      <c r="FSS2080" s="6" t="s">
        <v>20</v>
      </c>
      <c r="FST2080" s="6" t="s">
        <v>0</v>
      </c>
      <c r="FSU2080" s="6" t="s">
        <v>21</v>
      </c>
      <c r="FSV2080" s="6" t="s">
        <v>22</v>
      </c>
      <c r="FSW2080" s="6" t="s">
        <v>23</v>
      </c>
      <c r="FSX2080" s="6" t="s">
        <v>24</v>
      </c>
      <c r="FSY2080" s="6" t="s">
        <v>25</v>
      </c>
      <c r="FSZ2080" s="6"/>
      <c r="FTA2080" s="6" t="s">
        <v>20</v>
      </c>
      <c r="FTB2080" s="6" t="s">
        <v>0</v>
      </c>
      <c r="FTC2080" s="6" t="s">
        <v>21</v>
      </c>
      <c r="FTD2080" s="6" t="s">
        <v>22</v>
      </c>
      <c r="FTE2080" s="6" t="s">
        <v>23</v>
      </c>
      <c r="FTF2080" s="6" t="s">
        <v>24</v>
      </c>
      <c r="FTG2080" s="6" t="s">
        <v>25</v>
      </c>
      <c r="FTH2080" s="6"/>
      <c r="FTI2080" s="6" t="s">
        <v>20</v>
      </c>
      <c r="FTJ2080" s="6" t="s">
        <v>0</v>
      </c>
      <c r="FTK2080" s="6" t="s">
        <v>21</v>
      </c>
      <c r="FTL2080" s="6" t="s">
        <v>22</v>
      </c>
      <c r="FTM2080" s="6" t="s">
        <v>23</v>
      </c>
      <c r="FTN2080" s="6" t="s">
        <v>24</v>
      </c>
      <c r="FTO2080" s="6" t="s">
        <v>25</v>
      </c>
      <c r="FTP2080" s="6"/>
      <c r="FTQ2080" s="6" t="s">
        <v>20</v>
      </c>
      <c r="FTR2080" s="6" t="s">
        <v>0</v>
      </c>
      <c r="FTS2080" s="6" t="s">
        <v>21</v>
      </c>
      <c r="FTT2080" s="6" t="s">
        <v>22</v>
      </c>
      <c r="FTU2080" s="6" t="s">
        <v>23</v>
      </c>
      <c r="FTV2080" s="6" t="s">
        <v>24</v>
      </c>
      <c r="FTW2080" s="6" t="s">
        <v>25</v>
      </c>
      <c r="FTX2080" s="6"/>
      <c r="FTY2080" s="6" t="s">
        <v>20</v>
      </c>
      <c r="FTZ2080" s="6" t="s">
        <v>0</v>
      </c>
      <c r="FUA2080" s="6" t="s">
        <v>21</v>
      </c>
      <c r="FUB2080" s="6" t="s">
        <v>22</v>
      </c>
      <c r="FUC2080" s="6" t="s">
        <v>23</v>
      </c>
      <c r="FUD2080" s="6" t="s">
        <v>24</v>
      </c>
      <c r="FUE2080" s="6" t="s">
        <v>25</v>
      </c>
      <c r="FUF2080" s="6"/>
      <c r="FUG2080" s="6" t="s">
        <v>20</v>
      </c>
      <c r="FUH2080" s="6" t="s">
        <v>0</v>
      </c>
      <c r="FUI2080" s="6" t="s">
        <v>21</v>
      </c>
      <c r="FUJ2080" s="6" t="s">
        <v>22</v>
      </c>
      <c r="FUK2080" s="6" t="s">
        <v>23</v>
      </c>
      <c r="FUL2080" s="6" t="s">
        <v>24</v>
      </c>
      <c r="FUM2080" s="6" t="s">
        <v>25</v>
      </c>
      <c r="FUN2080" s="6"/>
      <c r="FUO2080" s="6" t="s">
        <v>20</v>
      </c>
      <c r="FUP2080" s="6" t="s">
        <v>0</v>
      </c>
      <c r="FUQ2080" s="6" t="s">
        <v>21</v>
      </c>
      <c r="FUR2080" s="6" t="s">
        <v>22</v>
      </c>
      <c r="FUS2080" s="6" t="s">
        <v>23</v>
      </c>
      <c r="FUT2080" s="6" t="s">
        <v>24</v>
      </c>
      <c r="FUU2080" s="6" t="s">
        <v>25</v>
      </c>
      <c r="FUV2080" s="6"/>
      <c r="FUW2080" s="6" t="s">
        <v>20</v>
      </c>
      <c r="FUX2080" s="6" t="s">
        <v>0</v>
      </c>
      <c r="FUY2080" s="6" t="s">
        <v>21</v>
      </c>
      <c r="FUZ2080" s="6" t="s">
        <v>22</v>
      </c>
      <c r="FVA2080" s="6" t="s">
        <v>23</v>
      </c>
      <c r="FVB2080" s="6" t="s">
        <v>24</v>
      </c>
      <c r="FVC2080" s="6" t="s">
        <v>25</v>
      </c>
      <c r="FVD2080" s="6"/>
      <c r="FVE2080" s="6" t="s">
        <v>20</v>
      </c>
      <c r="FVF2080" s="6" t="s">
        <v>0</v>
      </c>
      <c r="FVG2080" s="6" t="s">
        <v>21</v>
      </c>
      <c r="FVH2080" s="6" t="s">
        <v>22</v>
      </c>
      <c r="FVI2080" s="6" t="s">
        <v>23</v>
      </c>
      <c r="FVJ2080" s="6" t="s">
        <v>24</v>
      </c>
      <c r="FVK2080" s="6" t="s">
        <v>25</v>
      </c>
      <c r="FVL2080" s="6"/>
      <c r="FVM2080" s="6" t="s">
        <v>20</v>
      </c>
      <c r="FVN2080" s="6" t="s">
        <v>0</v>
      </c>
      <c r="FVO2080" s="6" t="s">
        <v>21</v>
      </c>
      <c r="FVP2080" s="6" t="s">
        <v>22</v>
      </c>
      <c r="FVQ2080" s="6" t="s">
        <v>23</v>
      </c>
      <c r="FVR2080" s="6" t="s">
        <v>24</v>
      </c>
      <c r="FVS2080" s="6" t="s">
        <v>25</v>
      </c>
      <c r="FVT2080" s="6"/>
      <c r="FVU2080" s="6" t="s">
        <v>20</v>
      </c>
      <c r="FVV2080" s="6" t="s">
        <v>0</v>
      </c>
      <c r="FVW2080" s="6" t="s">
        <v>21</v>
      </c>
      <c r="FVX2080" s="6" t="s">
        <v>22</v>
      </c>
      <c r="FVY2080" s="6" t="s">
        <v>23</v>
      </c>
      <c r="FVZ2080" s="6" t="s">
        <v>24</v>
      </c>
      <c r="FWA2080" s="6" t="s">
        <v>25</v>
      </c>
      <c r="FWB2080" s="6"/>
      <c r="FWC2080" s="6" t="s">
        <v>20</v>
      </c>
      <c r="FWD2080" s="6" t="s">
        <v>0</v>
      </c>
      <c r="FWE2080" s="6" t="s">
        <v>21</v>
      </c>
      <c r="FWF2080" s="6" t="s">
        <v>22</v>
      </c>
      <c r="FWG2080" s="6" t="s">
        <v>23</v>
      </c>
      <c r="FWH2080" s="6" t="s">
        <v>24</v>
      </c>
      <c r="FWI2080" s="6" t="s">
        <v>25</v>
      </c>
      <c r="FWJ2080" s="6"/>
      <c r="FWK2080" s="6" t="s">
        <v>20</v>
      </c>
      <c r="FWL2080" s="6" t="s">
        <v>0</v>
      </c>
      <c r="FWM2080" s="6" t="s">
        <v>21</v>
      </c>
      <c r="FWN2080" s="6" t="s">
        <v>22</v>
      </c>
      <c r="FWO2080" s="6" t="s">
        <v>23</v>
      </c>
      <c r="FWP2080" s="6" t="s">
        <v>24</v>
      </c>
      <c r="FWQ2080" s="6" t="s">
        <v>25</v>
      </c>
      <c r="FWR2080" s="6"/>
      <c r="FWS2080" s="6" t="s">
        <v>20</v>
      </c>
      <c r="FWT2080" s="6" t="s">
        <v>0</v>
      </c>
      <c r="FWU2080" s="6" t="s">
        <v>21</v>
      </c>
      <c r="FWV2080" s="6" t="s">
        <v>22</v>
      </c>
      <c r="FWW2080" s="6" t="s">
        <v>23</v>
      </c>
      <c r="FWX2080" s="6" t="s">
        <v>24</v>
      </c>
      <c r="FWY2080" s="6" t="s">
        <v>25</v>
      </c>
      <c r="FWZ2080" s="6"/>
      <c r="FXA2080" s="6" t="s">
        <v>20</v>
      </c>
      <c r="FXB2080" s="6" t="s">
        <v>0</v>
      </c>
      <c r="FXC2080" s="6" t="s">
        <v>21</v>
      </c>
      <c r="FXD2080" s="6" t="s">
        <v>22</v>
      </c>
      <c r="FXE2080" s="6" t="s">
        <v>23</v>
      </c>
      <c r="FXF2080" s="6" t="s">
        <v>24</v>
      </c>
      <c r="FXG2080" s="6" t="s">
        <v>25</v>
      </c>
      <c r="FXH2080" s="6"/>
      <c r="FXI2080" s="6" t="s">
        <v>20</v>
      </c>
      <c r="FXJ2080" s="6" t="s">
        <v>0</v>
      </c>
      <c r="FXK2080" s="6" t="s">
        <v>21</v>
      </c>
      <c r="FXL2080" s="6" t="s">
        <v>22</v>
      </c>
      <c r="FXM2080" s="6" t="s">
        <v>23</v>
      </c>
      <c r="FXN2080" s="6" t="s">
        <v>24</v>
      </c>
      <c r="FXO2080" s="6" t="s">
        <v>25</v>
      </c>
      <c r="FXP2080" s="6"/>
      <c r="FXQ2080" s="6" t="s">
        <v>20</v>
      </c>
      <c r="FXR2080" s="6" t="s">
        <v>0</v>
      </c>
      <c r="FXS2080" s="6" t="s">
        <v>21</v>
      </c>
      <c r="FXT2080" s="6" t="s">
        <v>22</v>
      </c>
      <c r="FXU2080" s="6" t="s">
        <v>23</v>
      </c>
      <c r="FXV2080" s="6" t="s">
        <v>24</v>
      </c>
      <c r="FXW2080" s="6" t="s">
        <v>25</v>
      </c>
      <c r="FXX2080" s="6"/>
      <c r="FXY2080" s="6" t="s">
        <v>20</v>
      </c>
      <c r="FXZ2080" s="6" t="s">
        <v>0</v>
      </c>
      <c r="FYA2080" s="6" t="s">
        <v>21</v>
      </c>
      <c r="FYB2080" s="6" t="s">
        <v>22</v>
      </c>
      <c r="FYC2080" s="6" t="s">
        <v>23</v>
      </c>
      <c r="FYD2080" s="6" t="s">
        <v>24</v>
      </c>
      <c r="FYE2080" s="6" t="s">
        <v>25</v>
      </c>
      <c r="FYF2080" s="6"/>
      <c r="FYG2080" s="6" t="s">
        <v>20</v>
      </c>
      <c r="FYH2080" s="6" t="s">
        <v>0</v>
      </c>
      <c r="FYI2080" s="6" t="s">
        <v>21</v>
      </c>
      <c r="FYJ2080" s="6" t="s">
        <v>22</v>
      </c>
      <c r="FYK2080" s="6" t="s">
        <v>23</v>
      </c>
      <c r="FYL2080" s="6" t="s">
        <v>24</v>
      </c>
      <c r="FYM2080" s="6" t="s">
        <v>25</v>
      </c>
      <c r="FYN2080" s="6"/>
      <c r="FYO2080" s="6" t="s">
        <v>20</v>
      </c>
      <c r="FYP2080" s="6" t="s">
        <v>0</v>
      </c>
      <c r="FYQ2080" s="6" t="s">
        <v>21</v>
      </c>
      <c r="FYR2080" s="6" t="s">
        <v>22</v>
      </c>
      <c r="FYS2080" s="6" t="s">
        <v>23</v>
      </c>
      <c r="FYT2080" s="6" t="s">
        <v>24</v>
      </c>
      <c r="FYU2080" s="6" t="s">
        <v>25</v>
      </c>
      <c r="FYV2080" s="6"/>
      <c r="FYW2080" s="6" t="s">
        <v>20</v>
      </c>
      <c r="FYX2080" s="6" t="s">
        <v>0</v>
      </c>
      <c r="FYY2080" s="6" t="s">
        <v>21</v>
      </c>
      <c r="FYZ2080" s="6" t="s">
        <v>22</v>
      </c>
      <c r="FZA2080" s="6" t="s">
        <v>23</v>
      </c>
      <c r="FZB2080" s="6" t="s">
        <v>24</v>
      </c>
      <c r="FZC2080" s="6" t="s">
        <v>25</v>
      </c>
      <c r="FZD2080" s="6"/>
      <c r="FZE2080" s="6" t="s">
        <v>20</v>
      </c>
      <c r="FZF2080" s="6" t="s">
        <v>0</v>
      </c>
      <c r="FZG2080" s="6" t="s">
        <v>21</v>
      </c>
      <c r="FZH2080" s="6" t="s">
        <v>22</v>
      </c>
      <c r="FZI2080" s="6" t="s">
        <v>23</v>
      </c>
      <c r="FZJ2080" s="6" t="s">
        <v>24</v>
      </c>
      <c r="FZK2080" s="6" t="s">
        <v>25</v>
      </c>
      <c r="FZL2080" s="6"/>
      <c r="FZM2080" s="6" t="s">
        <v>20</v>
      </c>
      <c r="FZN2080" s="6" t="s">
        <v>0</v>
      </c>
      <c r="FZO2080" s="6" t="s">
        <v>21</v>
      </c>
      <c r="FZP2080" s="6" t="s">
        <v>22</v>
      </c>
      <c r="FZQ2080" s="6" t="s">
        <v>23</v>
      </c>
      <c r="FZR2080" s="6" t="s">
        <v>24</v>
      </c>
      <c r="FZS2080" s="6" t="s">
        <v>25</v>
      </c>
      <c r="FZT2080" s="6"/>
      <c r="FZU2080" s="6" t="s">
        <v>20</v>
      </c>
      <c r="FZV2080" s="6" t="s">
        <v>0</v>
      </c>
      <c r="FZW2080" s="6" t="s">
        <v>21</v>
      </c>
      <c r="FZX2080" s="6" t="s">
        <v>22</v>
      </c>
      <c r="FZY2080" s="6" t="s">
        <v>23</v>
      </c>
      <c r="FZZ2080" s="6" t="s">
        <v>24</v>
      </c>
      <c r="GAA2080" s="6" t="s">
        <v>25</v>
      </c>
      <c r="GAB2080" s="6"/>
      <c r="GAC2080" s="6" t="s">
        <v>20</v>
      </c>
      <c r="GAD2080" s="6" t="s">
        <v>0</v>
      </c>
      <c r="GAE2080" s="6" t="s">
        <v>21</v>
      </c>
      <c r="GAF2080" s="6" t="s">
        <v>22</v>
      </c>
      <c r="GAG2080" s="6" t="s">
        <v>23</v>
      </c>
      <c r="GAH2080" s="6" t="s">
        <v>24</v>
      </c>
      <c r="GAI2080" s="6" t="s">
        <v>25</v>
      </c>
      <c r="GAJ2080" s="6"/>
      <c r="GAK2080" s="6" t="s">
        <v>20</v>
      </c>
      <c r="GAL2080" s="6" t="s">
        <v>0</v>
      </c>
      <c r="GAM2080" s="6" t="s">
        <v>21</v>
      </c>
      <c r="GAN2080" s="6" t="s">
        <v>22</v>
      </c>
      <c r="GAO2080" s="6" t="s">
        <v>23</v>
      </c>
      <c r="GAP2080" s="6" t="s">
        <v>24</v>
      </c>
      <c r="GAQ2080" s="6" t="s">
        <v>25</v>
      </c>
      <c r="GAR2080" s="6"/>
      <c r="GAS2080" s="6" t="s">
        <v>20</v>
      </c>
      <c r="GAT2080" s="6" t="s">
        <v>0</v>
      </c>
      <c r="GAU2080" s="6" t="s">
        <v>21</v>
      </c>
      <c r="GAV2080" s="6" t="s">
        <v>22</v>
      </c>
      <c r="GAW2080" s="6" t="s">
        <v>23</v>
      </c>
      <c r="GAX2080" s="6" t="s">
        <v>24</v>
      </c>
      <c r="GAY2080" s="6" t="s">
        <v>25</v>
      </c>
      <c r="GAZ2080" s="6"/>
      <c r="GBA2080" s="6" t="s">
        <v>20</v>
      </c>
      <c r="GBB2080" s="6" t="s">
        <v>0</v>
      </c>
      <c r="GBC2080" s="6" t="s">
        <v>21</v>
      </c>
      <c r="GBD2080" s="6" t="s">
        <v>22</v>
      </c>
      <c r="GBE2080" s="6" t="s">
        <v>23</v>
      </c>
      <c r="GBF2080" s="6" t="s">
        <v>24</v>
      </c>
      <c r="GBG2080" s="6" t="s">
        <v>25</v>
      </c>
      <c r="GBH2080" s="6"/>
      <c r="GBI2080" s="6" t="s">
        <v>20</v>
      </c>
      <c r="GBJ2080" s="6" t="s">
        <v>0</v>
      </c>
      <c r="GBK2080" s="6" t="s">
        <v>21</v>
      </c>
      <c r="GBL2080" s="6" t="s">
        <v>22</v>
      </c>
      <c r="GBM2080" s="6" t="s">
        <v>23</v>
      </c>
      <c r="GBN2080" s="6" t="s">
        <v>24</v>
      </c>
      <c r="GBO2080" s="6" t="s">
        <v>25</v>
      </c>
      <c r="GBP2080" s="6"/>
      <c r="GBQ2080" s="6" t="s">
        <v>20</v>
      </c>
      <c r="GBR2080" s="6" t="s">
        <v>0</v>
      </c>
      <c r="GBS2080" s="6" t="s">
        <v>21</v>
      </c>
      <c r="GBT2080" s="6" t="s">
        <v>22</v>
      </c>
      <c r="GBU2080" s="6" t="s">
        <v>23</v>
      </c>
      <c r="GBV2080" s="6" t="s">
        <v>24</v>
      </c>
      <c r="GBW2080" s="6" t="s">
        <v>25</v>
      </c>
      <c r="GBX2080" s="6"/>
      <c r="GBY2080" s="6" t="s">
        <v>20</v>
      </c>
      <c r="GBZ2080" s="6" t="s">
        <v>0</v>
      </c>
      <c r="GCA2080" s="6" t="s">
        <v>21</v>
      </c>
      <c r="GCB2080" s="6" t="s">
        <v>22</v>
      </c>
      <c r="GCC2080" s="6" t="s">
        <v>23</v>
      </c>
      <c r="GCD2080" s="6" t="s">
        <v>24</v>
      </c>
      <c r="GCE2080" s="6" t="s">
        <v>25</v>
      </c>
      <c r="GCF2080" s="6"/>
      <c r="GCG2080" s="6" t="s">
        <v>20</v>
      </c>
      <c r="GCH2080" s="6" t="s">
        <v>0</v>
      </c>
      <c r="GCI2080" s="6" t="s">
        <v>21</v>
      </c>
      <c r="GCJ2080" s="6" t="s">
        <v>22</v>
      </c>
      <c r="GCK2080" s="6" t="s">
        <v>23</v>
      </c>
      <c r="GCL2080" s="6" t="s">
        <v>24</v>
      </c>
      <c r="GCM2080" s="6" t="s">
        <v>25</v>
      </c>
      <c r="GCN2080" s="6"/>
      <c r="GCO2080" s="6" t="s">
        <v>20</v>
      </c>
      <c r="GCP2080" s="6" t="s">
        <v>0</v>
      </c>
      <c r="GCQ2080" s="6" t="s">
        <v>21</v>
      </c>
      <c r="GCR2080" s="6" t="s">
        <v>22</v>
      </c>
      <c r="GCS2080" s="6" t="s">
        <v>23</v>
      </c>
      <c r="GCT2080" s="6" t="s">
        <v>24</v>
      </c>
      <c r="GCU2080" s="6" t="s">
        <v>25</v>
      </c>
      <c r="GCV2080" s="6"/>
      <c r="GCW2080" s="6" t="s">
        <v>20</v>
      </c>
      <c r="GCX2080" s="6" t="s">
        <v>0</v>
      </c>
      <c r="GCY2080" s="6" t="s">
        <v>21</v>
      </c>
      <c r="GCZ2080" s="6" t="s">
        <v>22</v>
      </c>
      <c r="GDA2080" s="6" t="s">
        <v>23</v>
      </c>
      <c r="GDB2080" s="6" t="s">
        <v>24</v>
      </c>
      <c r="GDC2080" s="6" t="s">
        <v>25</v>
      </c>
      <c r="GDD2080" s="6"/>
      <c r="GDE2080" s="6" t="s">
        <v>20</v>
      </c>
      <c r="GDF2080" s="6" t="s">
        <v>0</v>
      </c>
      <c r="GDG2080" s="6" t="s">
        <v>21</v>
      </c>
      <c r="GDH2080" s="6" t="s">
        <v>22</v>
      </c>
      <c r="GDI2080" s="6" t="s">
        <v>23</v>
      </c>
      <c r="GDJ2080" s="6" t="s">
        <v>24</v>
      </c>
      <c r="GDK2080" s="6" t="s">
        <v>25</v>
      </c>
      <c r="GDL2080" s="6"/>
      <c r="GDM2080" s="6" t="s">
        <v>20</v>
      </c>
      <c r="GDN2080" s="6" t="s">
        <v>0</v>
      </c>
      <c r="GDO2080" s="6" t="s">
        <v>21</v>
      </c>
      <c r="GDP2080" s="6" t="s">
        <v>22</v>
      </c>
      <c r="GDQ2080" s="6" t="s">
        <v>23</v>
      </c>
      <c r="GDR2080" s="6" t="s">
        <v>24</v>
      </c>
      <c r="GDS2080" s="6" t="s">
        <v>25</v>
      </c>
      <c r="GDT2080" s="6"/>
      <c r="GDU2080" s="6" t="s">
        <v>20</v>
      </c>
      <c r="GDV2080" s="6" t="s">
        <v>0</v>
      </c>
      <c r="GDW2080" s="6" t="s">
        <v>21</v>
      </c>
      <c r="GDX2080" s="6" t="s">
        <v>22</v>
      </c>
      <c r="GDY2080" s="6" t="s">
        <v>23</v>
      </c>
      <c r="GDZ2080" s="6" t="s">
        <v>24</v>
      </c>
      <c r="GEA2080" s="6" t="s">
        <v>25</v>
      </c>
      <c r="GEB2080" s="6"/>
      <c r="GEC2080" s="6" t="s">
        <v>20</v>
      </c>
      <c r="GED2080" s="6" t="s">
        <v>0</v>
      </c>
      <c r="GEE2080" s="6" t="s">
        <v>21</v>
      </c>
      <c r="GEF2080" s="6" t="s">
        <v>22</v>
      </c>
      <c r="GEG2080" s="6" t="s">
        <v>23</v>
      </c>
      <c r="GEH2080" s="6" t="s">
        <v>24</v>
      </c>
      <c r="GEI2080" s="6" t="s">
        <v>25</v>
      </c>
      <c r="GEJ2080" s="6"/>
      <c r="GEK2080" s="6" t="s">
        <v>20</v>
      </c>
      <c r="GEL2080" s="6" t="s">
        <v>0</v>
      </c>
      <c r="GEM2080" s="6" t="s">
        <v>21</v>
      </c>
      <c r="GEN2080" s="6" t="s">
        <v>22</v>
      </c>
      <c r="GEO2080" s="6" t="s">
        <v>23</v>
      </c>
      <c r="GEP2080" s="6" t="s">
        <v>24</v>
      </c>
      <c r="GEQ2080" s="6" t="s">
        <v>25</v>
      </c>
      <c r="GER2080" s="6"/>
      <c r="GES2080" s="6" t="s">
        <v>20</v>
      </c>
      <c r="GET2080" s="6" t="s">
        <v>0</v>
      </c>
      <c r="GEU2080" s="6" t="s">
        <v>21</v>
      </c>
      <c r="GEV2080" s="6" t="s">
        <v>22</v>
      </c>
      <c r="GEW2080" s="6" t="s">
        <v>23</v>
      </c>
      <c r="GEX2080" s="6" t="s">
        <v>24</v>
      </c>
      <c r="GEY2080" s="6" t="s">
        <v>25</v>
      </c>
      <c r="GEZ2080" s="6"/>
      <c r="GFA2080" s="6" t="s">
        <v>20</v>
      </c>
      <c r="GFB2080" s="6" t="s">
        <v>0</v>
      </c>
      <c r="GFC2080" s="6" t="s">
        <v>21</v>
      </c>
      <c r="GFD2080" s="6" t="s">
        <v>22</v>
      </c>
      <c r="GFE2080" s="6" t="s">
        <v>23</v>
      </c>
      <c r="GFF2080" s="6" t="s">
        <v>24</v>
      </c>
      <c r="GFG2080" s="6" t="s">
        <v>25</v>
      </c>
      <c r="GFH2080" s="6"/>
      <c r="GFI2080" s="6" t="s">
        <v>20</v>
      </c>
      <c r="GFJ2080" s="6" t="s">
        <v>0</v>
      </c>
      <c r="GFK2080" s="6" t="s">
        <v>21</v>
      </c>
      <c r="GFL2080" s="6" t="s">
        <v>22</v>
      </c>
      <c r="GFM2080" s="6" t="s">
        <v>23</v>
      </c>
      <c r="GFN2080" s="6" t="s">
        <v>24</v>
      </c>
      <c r="GFO2080" s="6" t="s">
        <v>25</v>
      </c>
      <c r="GFP2080" s="6"/>
      <c r="GFQ2080" s="6" t="s">
        <v>20</v>
      </c>
      <c r="GFR2080" s="6" t="s">
        <v>0</v>
      </c>
      <c r="GFS2080" s="6" t="s">
        <v>21</v>
      </c>
      <c r="GFT2080" s="6" t="s">
        <v>22</v>
      </c>
      <c r="GFU2080" s="6" t="s">
        <v>23</v>
      </c>
      <c r="GFV2080" s="6" t="s">
        <v>24</v>
      </c>
      <c r="GFW2080" s="6" t="s">
        <v>25</v>
      </c>
      <c r="GFX2080" s="6"/>
      <c r="GFY2080" s="6" t="s">
        <v>20</v>
      </c>
      <c r="GFZ2080" s="6" t="s">
        <v>0</v>
      </c>
      <c r="GGA2080" s="6" t="s">
        <v>21</v>
      </c>
      <c r="GGB2080" s="6" t="s">
        <v>22</v>
      </c>
      <c r="GGC2080" s="6" t="s">
        <v>23</v>
      </c>
      <c r="GGD2080" s="6" t="s">
        <v>24</v>
      </c>
      <c r="GGE2080" s="6" t="s">
        <v>25</v>
      </c>
      <c r="GGF2080" s="6"/>
      <c r="GGG2080" s="6" t="s">
        <v>20</v>
      </c>
      <c r="GGH2080" s="6" t="s">
        <v>0</v>
      </c>
      <c r="GGI2080" s="6" t="s">
        <v>21</v>
      </c>
      <c r="GGJ2080" s="6" t="s">
        <v>22</v>
      </c>
      <c r="GGK2080" s="6" t="s">
        <v>23</v>
      </c>
      <c r="GGL2080" s="6" t="s">
        <v>24</v>
      </c>
      <c r="GGM2080" s="6" t="s">
        <v>25</v>
      </c>
      <c r="GGN2080" s="6"/>
      <c r="GGO2080" s="6" t="s">
        <v>20</v>
      </c>
      <c r="GGP2080" s="6" t="s">
        <v>0</v>
      </c>
      <c r="GGQ2080" s="6" t="s">
        <v>21</v>
      </c>
      <c r="GGR2080" s="6" t="s">
        <v>22</v>
      </c>
      <c r="GGS2080" s="6" t="s">
        <v>23</v>
      </c>
      <c r="GGT2080" s="6" t="s">
        <v>24</v>
      </c>
      <c r="GGU2080" s="6" t="s">
        <v>25</v>
      </c>
      <c r="GGV2080" s="6"/>
      <c r="GGW2080" s="6" t="s">
        <v>20</v>
      </c>
      <c r="GGX2080" s="6" t="s">
        <v>0</v>
      </c>
      <c r="GGY2080" s="6" t="s">
        <v>21</v>
      </c>
      <c r="GGZ2080" s="6" t="s">
        <v>22</v>
      </c>
      <c r="GHA2080" s="6" t="s">
        <v>23</v>
      </c>
      <c r="GHB2080" s="6" t="s">
        <v>24</v>
      </c>
      <c r="GHC2080" s="6" t="s">
        <v>25</v>
      </c>
      <c r="GHD2080" s="6"/>
      <c r="GHE2080" s="6" t="s">
        <v>20</v>
      </c>
      <c r="GHF2080" s="6" t="s">
        <v>0</v>
      </c>
      <c r="GHG2080" s="6" t="s">
        <v>21</v>
      </c>
      <c r="GHH2080" s="6" t="s">
        <v>22</v>
      </c>
      <c r="GHI2080" s="6" t="s">
        <v>23</v>
      </c>
      <c r="GHJ2080" s="6" t="s">
        <v>24</v>
      </c>
      <c r="GHK2080" s="6" t="s">
        <v>25</v>
      </c>
      <c r="GHL2080" s="6"/>
      <c r="GHM2080" s="6" t="s">
        <v>20</v>
      </c>
      <c r="GHN2080" s="6" t="s">
        <v>0</v>
      </c>
      <c r="GHO2080" s="6" t="s">
        <v>21</v>
      </c>
      <c r="GHP2080" s="6" t="s">
        <v>22</v>
      </c>
      <c r="GHQ2080" s="6" t="s">
        <v>23</v>
      </c>
      <c r="GHR2080" s="6" t="s">
        <v>24</v>
      </c>
      <c r="GHS2080" s="6" t="s">
        <v>25</v>
      </c>
      <c r="GHT2080" s="6"/>
      <c r="GHU2080" s="6" t="s">
        <v>20</v>
      </c>
      <c r="GHV2080" s="6" t="s">
        <v>0</v>
      </c>
      <c r="GHW2080" s="6" t="s">
        <v>21</v>
      </c>
      <c r="GHX2080" s="6" t="s">
        <v>22</v>
      </c>
      <c r="GHY2080" s="6" t="s">
        <v>23</v>
      </c>
      <c r="GHZ2080" s="6" t="s">
        <v>24</v>
      </c>
      <c r="GIA2080" s="6" t="s">
        <v>25</v>
      </c>
      <c r="GIB2080" s="6"/>
      <c r="GIC2080" s="6" t="s">
        <v>20</v>
      </c>
      <c r="GID2080" s="6" t="s">
        <v>0</v>
      </c>
      <c r="GIE2080" s="6" t="s">
        <v>21</v>
      </c>
      <c r="GIF2080" s="6" t="s">
        <v>22</v>
      </c>
      <c r="GIG2080" s="6" t="s">
        <v>23</v>
      </c>
      <c r="GIH2080" s="6" t="s">
        <v>24</v>
      </c>
      <c r="GII2080" s="6" t="s">
        <v>25</v>
      </c>
      <c r="GIJ2080" s="6"/>
      <c r="GIK2080" s="6" t="s">
        <v>20</v>
      </c>
      <c r="GIL2080" s="6" t="s">
        <v>0</v>
      </c>
      <c r="GIM2080" s="6" t="s">
        <v>21</v>
      </c>
      <c r="GIN2080" s="6" t="s">
        <v>22</v>
      </c>
      <c r="GIO2080" s="6" t="s">
        <v>23</v>
      </c>
      <c r="GIP2080" s="6" t="s">
        <v>24</v>
      </c>
      <c r="GIQ2080" s="6" t="s">
        <v>25</v>
      </c>
      <c r="GIR2080" s="6"/>
      <c r="GIS2080" s="6" t="s">
        <v>20</v>
      </c>
      <c r="GIT2080" s="6" t="s">
        <v>0</v>
      </c>
      <c r="GIU2080" s="6" t="s">
        <v>21</v>
      </c>
      <c r="GIV2080" s="6" t="s">
        <v>22</v>
      </c>
      <c r="GIW2080" s="6" t="s">
        <v>23</v>
      </c>
      <c r="GIX2080" s="6" t="s">
        <v>24</v>
      </c>
      <c r="GIY2080" s="6" t="s">
        <v>25</v>
      </c>
      <c r="GIZ2080" s="6"/>
      <c r="GJA2080" s="6" t="s">
        <v>20</v>
      </c>
      <c r="GJB2080" s="6" t="s">
        <v>0</v>
      </c>
      <c r="GJC2080" s="6" t="s">
        <v>21</v>
      </c>
      <c r="GJD2080" s="6" t="s">
        <v>22</v>
      </c>
      <c r="GJE2080" s="6" t="s">
        <v>23</v>
      </c>
      <c r="GJF2080" s="6" t="s">
        <v>24</v>
      </c>
      <c r="GJG2080" s="6" t="s">
        <v>25</v>
      </c>
      <c r="GJH2080" s="6"/>
      <c r="GJI2080" s="6" t="s">
        <v>20</v>
      </c>
      <c r="GJJ2080" s="6" t="s">
        <v>0</v>
      </c>
      <c r="GJK2080" s="6" t="s">
        <v>21</v>
      </c>
      <c r="GJL2080" s="6" t="s">
        <v>22</v>
      </c>
      <c r="GJM2080" s="6" t="s">
        <v>23</v>
      </c>
      <c r="GJN2080" s="6" t="s">
        <v>24</v>
      </c>
      <c r="GJO2080" s="6" t="s">
        <v>25</v>
      </c>
      <c r="GJP2080" s="6"/>
      <c r="GJQ2080" s="6" t="s">
        <v>20</v>
      </c>
      <c r="GJR2080" s="6" t="s">
        <v>0</v>
      </c>
      <c r="GJS2080" s="6" t="s">
        <v>21</v>
      </c>
      <c r="GJT2080" s="6" t="s">
        <v>22</v>
      </c>
      <c r="GJU2080" s="6" t="s">
        <v>23</v>
      </c>
      <c r="GJV2080" s="6" t="s">
        <v>24</v>
      </c>
      <c r="GJW2080" s="6" t="s">
        <v>25</v>
      </c>
      <c r="GJX2080" s="6"/>
      <c r="GJY2080" s="6" t="s">
        <v>20</v>
      </c>
      <c r="GJZ2080" s="6" t="s">
        <v>0</v>
      </c>
      <c r="GKA2080" s="6" t="s">
        <v>21</v>
      </c>
      <c r="GKB2080" s="6" t="s">
        <v>22</v>
      </c>
      <c r="GKC2080" s="6" t="s">
        <v>23</v>
      </c>
      <c r="GKD2080" s="6" t="s">
        <v>24</v>
      </c>
      <c r="GKE2080" s="6" t="s">
        <v>25</v>
      </c>
      <c r="GKF2080" s="6"/>
      <c r="GKG2080" s="6" t="s">
        <v>20</v>
      </c>
      <c r="GKH2080" s="6" t="s">
        <v>0</v>
      </c>
      <c r="GKI2080" s="6" t="s">
        <v>21</v>
      </c>
      <c r="GKJ2080" s="6" t="s">
        <v>22</v>
      </c>
      <c r="GKK2080" s="6" t="s">
        <v>23</v>
      </c>
      <c r="GKL2080" s="6" t="s">
        <v>24</v>
      </c>
      <c r="GKM2080" s="6" t="s">
        <v>25</v>
      </c>
      <c r="GKN2080" s="6"/>
      <c r="GKO2080" s="6" t="s">
        <v>20</v>
      </c>
      <c r="GKP2080" s="6" t="s">
        <v>0</v>
      </c>
      <c r="GKQ2080" s="6" t="s">
        <v>21</v>
      </c>
      <c r="GKR2080" s="6" t="s">
        <v>22</v>
      </c>
      <c r="GKS2080" s="6" t="s">
        <v>23</v>
      </c>
      <c r="GKT2080" s="6" t="s">
        <v>24</v>
      </c>
      <c r="GKU2080" s="6" t="s">
        <v>25</v>
      </c>
      <c r="GKV2080" s="6"/>
      <c r="GKW2080" s="6" t="s">
        <v>20</v>
      </c>
      <c r="GKX2080" s="6" t="s">
        <v>0</v>
      </c>
      <c r="GKY2080" s="6" t="s">
        <v>21</v>
      </c>
      <c r="GKZ2080" s="6" t="s">
        <v>22</v>
      </c>
      <c r="GLA2080" s="6" t="s">
        <v>23</v>
      </c>
      <c r="GLB2080" s="6" t="s">
        <v>24</v>
      </c>
      <c r="GLC2080" s="6" t="s">
        <v>25</v>
      </c>
      <c r="GLD2080" s="6"/>
      <c r="GLE2080" s="6" t="s">
        <v>20</v>
      </c>
      <c r="GLF2080" s="6" t="s">
        <v>0</v>
      </c>
      <c r="GLG2080" s="6" t="s">
        <v>21</v>
      </c>
      <c r="GLH2080" s="6" t="s">
        <v>22</v>
      </c>
      <c r="GLI2080" s="6" t="s">
        <v>23</v>
      </c>
      <c r="GLJ2080" s="6" t="s">
        <v>24</v>
      </c>
      <c r="GLK2080" s="6" t="s">
        <v>25</v>
      </c>
      <c r="GLL2080" s="6"/>
      <c r="GLM2080" s="6" t="s">
        <v>20</v>
      </c>
      <c r="GLN2080" s="6" t="s">
        <v>0</v>
      </c>
      <c r="GLO2080" s="6" t="s">
        <v>21</v>
      </c>
      <c r="GLP2080" s="6" t="s">
        <v>22</v>
      </c>
      <c r="GLQ2080" s="6" t="s">
        <v>23</v>
      </c>
      <c r="GLR2080" s="6" t="s">
        <v>24</v>
      </c>
      <c r="GLS2080" s="6" t="s">
        <v>25</v>
      </c>
      <c r="GLT2080" s="6"/>
      <c r="GLU2080" s="6" t="s">
        <v>20</v>
      </c>
      <c r="GLV2080" s="6" t="s">
        <v>0</v>
      </c>
      <c r="GLW2080" s="6" t="s">
        <v>21</v>
      </c>
      <c r="GLX2080" s="6" t="s">
        <v>22</v>
      </c>
      <c r="GLY2080" s="6" t="s">
        <v>23</v>
      </c>
      <c r="GLZ2080" s="6" t="s">
        <v>24</v>
      </c>
      <c r="GMA2080" s="6" t="s">
        <v>25</v>
      </c>
      <c r="GMB2080" s="6"/>
      <c r="GMC2080" s="6" t="s">
        <v>20</v>
      </c>
      <c r="GMD2080" s="6" t="s">
        <v>0</v>
      </c>
      <c r="GME2080" s="6" t="s">
        <v>21</v>
      </c>
      <c r="GMF2080" s="6" t="s">
        <v>22</v>
      </c>
      <c r="GMG2080" s="6" t="s">
        <v>23</v>
      </c>
      <c r="GMH2080" s="6" t="s">
        <v>24</v>
      </c>
      <c r="GMI2080" s="6" t="s">
        <v>25</v>
      </c>
      <c r="GMJ2080" s="6"/>
      <c r="GMK2080" s="6" t="s">
        <v>20</v>
      </c>
      <c r="GML2080" s="6" t="s">
        <v>0</v>
      </c>
      <c r="GMM2080" s="6" t="s">
        <v>21</v>
      </c>
      <c r="GMN2080" s="6" t="s">
        <v>22</v>
      </c>
      <c r="GMO2080" s="6" t="s">
        <v>23</v>
      </c>
      <c r="GMP2080" s="6" t="s">
        <v>24</v>
      </c>
      <c r="GMQ2080" s="6" t="s">
        <v>25</v>
      </c>
      <c r="GMR2080" s="6"/>
      <c r="GMS2080" s="6" t="s">
        <v>20</v>
      </c>
      <c r="GMT2080" s="6" t="s">
        <v>0</v>
      </c>
      <c r="GMU2080" s="6" t="s">
        <v>21</v>
      </c>
      <c r="GMV2080" s="6" t="s">
        <v>22</v>
      </c>
      <c r="GMW2080" s="6" t="s">
        <v>23</v>
      </c>
      <c r="GMX2080" s="6" t="s">
        <v>24</v>
      </c>
      <c r="GMY2080" s="6" t="s">
        <v>25</v>
      </c>
      <c r="GMZ2080" s="6"/>
      <c r="GNA2080" s="6" t="s">
        <v>20</v>
      </c>
      <c r="GNB2080" s="6" t="s">
        <v>0</v>
      </c>
      <c r="GNC2080" s="6" t="s">
        <v>21</v>
      </c>
      <c r="GND2080" s="6" t="s">
        <v>22</v>
      </c>
      <c r="GNE2080" s="6" t="s">
        <v>23</v>
      </c>
      <c r="GNF2080" s="6" t="s">
        <v>24</v>
      </c>
      <c r="GNG2080" s="6" t="s">
        <v>25</v>
      </c>
      <c r="GNH2080" s="6"/>
      <c r="GNI2080" s="6" t="s">
        <v>20</v>
      </c>
      <c r="GNJ2080" s="6" t="s">
        <v>0</v>
      </c>
      <c r="GNK2080" s="6" t="s">
        <v>21</v>
      </c>
      <c r="GNL2080" s="6" t="s">
        <v>22</v>
      </c>
      <c r="GNM2080" s="6" t="s">
        <v>23</v>
      </c>
      <c r="GNN2080" s="6" t="s">
        <v>24</v>
      </c>
      <c r="GNO2080" s="6" t="s">
        <v>25</v>
      </c>
      <c r="GNP2080" s="6"/>
      <c r="GNQ2080" s="6" t="s">
        <v>20</v>
      </c>
      <c r="GNR2080" s="6" t="s">
        <v>0</v>
      </c>
      <c r="GNS2080" s="6" t="s">
        <v>21</v>
      </c>
      <c r="GNT2080" s="6" t="s">
        <v>22</v>
      </c>
      <c r="GNU2080" s="6" t="s">
        <v>23</v>
      </c>
      <c r="GNV2080" s="6" t="s">
        <v>24</v>
      </c>
      <c r="GNW2080" s="6" t="s">
        <v>25</v>
      </c>
      <c r="GNX2080" s="6"/>
      <c r="GNY2080" s="6" t="s">
        <v>20</v>
      </c>
      <c r="GNZ2080" s="6" t="s">
        <v>0</v>
      </c>
      <c r="GOA2080" s="6" t="s">
        <v>21</v>
      </c>
      <c r="GOB2080" s="6" t="s">
        <v>22</v>
      </c>
      <c r="GOC2080" s="6" t="s">
        <v>23</v>
      </c>
      <c r="GOD2080" s="6" t="s">
        <v>24</v>
      </c>
      <c r="GOE2080" s="6" t="s">
        <v>25</v>
      </c>
      <c r="GOF2080" s="6"/>
      <c r="GOG2080" s="6" t="s">
        <v>20</v>
      </c>
      <c r="GOH2080" s="6" t="s">
        <v>0</v>
      </c>
      <c r="GOI2080" s="6" t="s">
        <v>21</v>
      </c>
      <c r="GOJ2080" s="6" t="s">
        <v>22</v>
      </c>
      <c r="GOK2080" s="6" t="s">
        <v>23</v>
      </c>
      <c r="GOL2080" s="6" t="s">
        <v>24</v>
      </c>
      <c r="GOM2080" s="6" t="s">
        <v>25</v>
      </c>
      <c r="GON2080" s="6"/>
      <c r="GOO2080" s="6" t="s">
        <v>20</v>
      </c>
      <c r="GOP2080" s="6" t="s">
        <v>0</v>
      </c>
      <c r="GOQ2080" s="6" t="s">
        <v>21</v>
      </c>
      <c r="GOR2080" s="6" t="s">
        <v>22</v>
      </c>
      <c r="GOS2080" s="6" t="s">
        <v>23</v>
      </c>
      <c r="GOT2080" s="6" t="s">
        <v>24</v>
      </c>
      <c r="GOU2080" s="6" t="s">
        <v>25</v>
      </c>
      <c r="GOV2080" s="6"/>
      <c r="GOW2080" s="6" t="s">
        <v>20</v>
      </c>
      <c r="GOX2080" s="6" t="s">
        <v>0</v>
      </c>
      <c r="GOY2080" s="6" t="s">
        <v>21</v>
      </c>
      <c r="GOZ2080" s="6" t="s">
        <v>22</v>
      </c>
      <c r="GPA2080" s="6" t="s">
        <v>23</v>
      </c>
      <c r="GPB2080" s="6" t="s">
        <v>24</v>
      </c>
      <c r="GPC2080" s="6" t="s">
        <v>25</v>
      </c>
      <c r="GPD2080" s="6"/>
      <c r="GPE2080" s="6" t="s">
        <v>20</v>
      </c>
      <c r="GPF2080" s="6" t="s">
        <v>0</v>
      </c>
      <c r="GPG2080" s="6" t="s">
        <v>21</v>
      </c>
      <c r="GPH2080" s="6" t="s">
        <v>22</v>
      </c>
      <c r="GPI2080" s="6" t="s">
        <v>23</v>
      </c>
      <c r="GPJ2080" s="6" t="s">
        <v>24</v>
      </c>
      <c r="GPK2080" s="6" t="s">
        <v>25</v>
      </c>
      <c r="GPL2080" s="6"/>
      <c r="GPM2080" s="6" t="s">
        <v>20</v>
      </c>
      <c r="GPN2080" s="6" t="s">
        <v>0</v>
      </c>
      <c r="GPO2080" s="6" t="s">
        <v>21</v>
      </c>
      <c r="GPP2080" s="6" t="s">
        <v>22</v>
      </c>
      <c r="GPQ2080" s="6" t="s">
        <v>23</v>
      </c>
      <c r="GPR2080" s="6" t="s">
        <v>24</v>
      </c>
      <c r="GPS2080" s="6" t="s">
        <v>25</v>
      </c>
      <c r="GPT2080" s="6"/>
      <c r="GPU2080" s="6" t="s">
        <v>20</v>
      </c>
      <c r="GPV2080" s="6" t="s">
        <v>0</v>
      </c>
      <c r="GPW2080" s="6" t="s">
        <v>21</v>
      </c>
      <c r="GPX2080" s="6" t="s">
        <v>22</v>
      </c>
      <c r="GPY2080" s="6" t="s">
        <v>23</v>
      </c>
      <c r="GPZ2080" s="6" t="s">
        <v>24</v>
      </c>
      <c r="GQA2080" s="6" t="s">
        <v>25</v>
      </c>
      <c r="GQB2080" s="6"/>
      <c r="GQC2080" s="6" t="s">
        <v>20</v>
      </c>
      <c r="GQD2080" s="6" t="s">
        <v>0</v>
      </c>
      <c r="GQE2080" s="6" t="s">
        <v>21</v>
      </c>
      <c r="GQF2080" s="6" t="s">
        <v>22</v>
      </c>
      <c r="GQG2080" s="6" t="s">
        <v>23</v>
      </c>
      <c r="GQH2080" s="6" t="s">
        <v>24</v>
      </c>
      <c r="GQI2080" s="6" t="s">
        <v>25</v>
      </c>
      <c r="GQJ2080" s="6"/>
      <c r="GQK2080" s="6" t="s">
        <v>20</v>
      </c>
      <c r="GQL2080" s="6" t="s">
        <v>0</v>
      </c>
      <c r="GQM2080" s="6" t="s">
        <v>21</v>
      </c>
      <c r="GQN2080" s="6" t="s">
        <v>22</v>
      </c>
      <c r="GQO2080" s="6" t="s">
        <v>23</v>
      </c>
      <c r="GQP2080" s="6" t="s">
        <v>24</v>
      </c>
      <c r="GQQ2080" s="6" t="s">
        <v>25</v>
      </c>
      <c r="GQR2080" s="6"/>
      <c r="GQS2080" s="6" t="s">
        <v>20</v>
      </c>
      <c r="GQT2080" s="6" t="s">
        <v>0</v>
      </c>
      <c r="GQU2080" s="6" t="s">
        <v>21</v>
      </c>
      <c r="GQV2080" s="6" t="s">
        <v>22</v>
      </c>
      <c r="GQW2080" s="6" t="s">
        <v>23</v>
      </c>
      <c r="GQX2080" s="6" t="s">
        <v>24</v>
      </c>
      <c r="GQY2080" s="6" t="s">
        <v>25</v>
      </c>
      <c r="GQZ2080" s="6"/>
      <c r="GRA2080" s="6" t="s">
        <v>20</v>
      </c>
      <c r="GRB2080" s="6" t="s">
        <v>0</v>
      </c>
      <c r="GRC2080" s="6" t="s">
        <v>21</v>
      </c>
      <c r="GRD2080" s="6" t="s">
        <v>22</v>
      </c>
      <c r="GRE2080" s="6" t="s">
        <v>23</v>
      </c>
      <c r="GRF2080" s="6" t="s">
        <v>24</v>
      </c>
      <c r="GRG2080" s="6" t="s">
        <v>25</v>
      </c>
      <c r="GRH2080" s="6"/>
      <c r="GRI2080" s="6" t="s">
        <v>20</v>
      </c>
      <c r="GRJ2080" s="6" t="s">
        <v>0</v>
      </c>
      <c r="GRK2080" s="6" t="s">
        <v>21</v>
      </c>
      <c r="GRL2080" s="6" t="s">
        <v>22</v>
      </c>
      <c r="GRM2080" s="6" t="s">
        <v>23</v>
      </c>
      <c r="GRN2080" s="6" t="s">
        <v>24</v>
      </c>
      <c r="GRO2080" s="6" t="s">
        <v>25</v>
      </c>
      <c r="GRP2080" s="6"/>
      <c r="GRQ2080" s="6" t="s">
        <v>20</v>
      </c>
      <c r="GRR2080" s="6" t="s">
        <v>0</v>
      </c>
      <c r="GRS2080" s="6" t="s">
        <v>21</v>
      </c>
      <c r="GRT2080" s="6" t="s">
        <v>22</v>
      </c>
      <c r="GRU2080" s="6" t="s">
        <v>23</v>
      </c>
      <c r="GRV2080" s="6" t="s">
        <v>24</v>
      </c>
      <c r="GRW2080" s="6" t="s">
        <v>25</v>
      </c>
      <c r="GRX2080" s="6"/>
      <c r="GRY2080" s="6" t="s">
        <v>20</v>
      </c>
      <c r="GRZ2080" s="6" t="s">
        <v>0</v>
      </c>
      <c r="GSA2080" s="6" t="s">
        <v>21</v>
      </c>
      <c r="GSB2080" s="6" t="s">
        <v>22</v>
      </c>
      <c r="GSC2080" s="6" t="s">
        <v>23</v>
      </c>
      <c r="GSD2080" s="6" t="s">
        <v>24</v>
      </c>
      <c r="GSE2080" s="6" t="s">
        <v>25</v>
      </c>
      <c r="GSF2080" s="6"/>
      <c r="GSG2080" s="6" t="s">
        <v>20</v>
      </c>
      <c r="GSH2080" s="6" t="s">
        <v>0</v>
      </c>
      <c r="GSI2080" s="6" t="s">
        <v>21</v>
      </c>
      <c r="GSJ2080" s="6" t="s">
        <v>22</v>
      </c>
      <c r="GSK2080" s="6" t="s">
        <v>23</v>
      </c>
      <c r="GSL2080" s="6" t="s">
        <v>24</v>
      </c>
      <c r="GSM2080" s="6" t="s">
        <v>25</v>
      </c>
      <c r="GSN2080" s="6"/>
      <c r="GSO2080" s="6" t="s">
        <v>20</v>
      </c>
      <c r="GSP2080" s="6" t="s">
        <v>0</v>
      </c>
      <c r="GSQ2080" s="6" t="s">
        <v>21</v>
      </c>
      <c r="GSR2080" s="6" t="s">
        <v>22</v>
      </c>
      <c r="GSS2080" s="6" t="s">
        <v>23</v>
      </c>
      <c r="GST2080" s="6" t="s">
        <v>24</v>
      </c>
      <c r="GSU2080" s="6" t="s">
        <v>25</v>
      </c>
      <c r="GSV2080" s="6"/>
      <c r="GSW2080" s="6" t="s">
        <v>20</v>
      </c>
      <c r="GSX2080" s="6" t="s">
        <v>0</v>
      </c>
      <c r="GSY2080" s="6" t="s">
        <v>21</v>
      </c>
      <c r="GSZ2080" s="6" t="s">
        <v>22</v>
      </c>
      <c r="GTA2080" s="6" t="s">
        <v>23</v>
      </c>
      <c r="GTB2080" s="6" t="s">
        <v>24</v>
      </c>
      <c r="GTC2080" s="6" t="s">
        <v>25</v>
      </c>
      <c r="GTD2080" s="6"/>
      <c r="GTE2080" s="6" t="s">
        <v>20</v>
      </c>
      <c r="GTF2080" s="6" t="s">
        <v>0</v>
      </c>
      <c r="GTG2080" s="6" t="s">
        <v>21</v>
      </c>
      <c r="GTH2080" s="6" t="s">
        <v>22</v>
      </c>
      <c r="GTI2080" s="6" t="s">
        <v>23</v>
      </c>
      <c r="GTJ2080" s="6" t="s">
        <v>24</v>
      </c>
      <c r="GTK2080" s="6" t="s">
        <v>25</v>
      </c>
      <c r="GTL2080" s="6"/>
      <c r="GTM2080" s="6" t="s">
        <v>20</v>
      </c>
      <c r="GTN2080" s="6" t="s">
        <v>0</v>
      </c>
      <c r="GTO2080" s="6" t="s">
        <v>21</v>
      </c>
      <c r="GTP2080" s="6" t="s">
        <v>22</v>
      </c>
      <c r="GTQ2080" s="6" t="s">
        <v>23</v>
      </c>
      <c r="GTR2080" s="6" t="s">
        <v>24</v>
      </c>
      <c r="GTS2080" s="6" t="s">
        <v>25</v>
      </c>
      <c r="GTT2080" s="6"/>
      <c r="GTU2080" s="6" t="s">
        <v>20</v>
      </c>
      <c r="GTV2080" s="6" t="s">
        <v>0</v>
      </c>
      <c r="GTW2080" s="6" t="s">
        <v>21</v>
      </c>
      <c r="GTX2080" s="6" t="s">
        <v>22</v>
      </c>
      <c r="GTY2080" s="6" t="s">
        <v>23</v>
      </c>
      <c r="GTZ2080" s="6" t="s">
        <v>24</v>
      </c>
      <c r="GUA2080" s="6" t="s">
        <v>25</v>
      </c>
      <c r="GUB2080" s="6"/>
      <c r="GUC2080" s="6" t="s">
        <v>20</v>
      </c>
      <c r="GUD2080" s="6" t="s">
        <v>0</v>
      </c>
      <c r="GUE2080" s="6" t="s">
        <v>21</v>
      </c>
      <c r="GUF2080" s="6" t="s">
        <v>22</v>
      </c>
      <c r="GUG2080" s="6" t="s">
        <v>23</v>
      </c>
      <c r="GUH2080" s="6" t="s">
        <v>24</v>
      </c>
      <c r="GUI2080" s="6" t="s">
        <v>25</v>
      </c>
      <c r="GUJ2080" s="6"/>
      <c r="GUK2080" s="6" t="s">
        <v>20</v>
      </c>
      <c r="GUL2080" s="6" t="s">
        <v>0</v>
      </c>
      <c r="GUM2080" s="6" t="s">
        <v>21</v>
      </c>
      <c r="GUN2080" s="6" t="s">
        <v>22</v>
      </c>
      <c r="GUO2080" s="6" t="s">
        <v>23</v>
      </c>
      <c r="GUP2080" s="6" t="s">
        <v>24</v>
      </c>
      <c r="GUQ2080" s="6" t="s">
        <v>25</v>
      </c>
      <c r="GUR2080" s="6"/>
      <c r="GUS2080" s="6" t="s">
        <v>20</v>
      </c>
      <c r="GUT2080" s="6" t="s">
        <v>0</v>
      </c>
      <c r="GUU2080" s="6" t="s">
        <v>21</v>
      </c>
      <c r="GUV2080" s="6" t="s">
        <v>22</v>
      </c>
      <c r="GUW2080" s="6" t="s">
        <v>23</v>
      </c>
      <c r="GUX2080" s="6" t="s">
        <v>24</v>
      </c>
      <c r="GUY2080" s="6" t="s">
        <v>25</v>
      </c>
      <c r="GUZ2080" s="6"/>
      <c r="GVA2080" s="6" t="s">
        <v>20</v>
      </c>
      <c r="GVB2080" s="6" t="s">
        <v>0</v>
      </c>
      <c r="GVC2080" s="6" t="s">
        <v>21</v>
      </c>
      <c r="GVD2080" s="6" t="s">
        <v>22</v>
      </c>
      <c r="GVE2080" s="6" t="s">
        <v>23</v>
      </c>
      <c r="GVF2080" s="6" t="s">
        <v>24</v>
      </c>
      <c r="GVG2080" s="6" t="s">
        <v>25</v>
      </c>
      <c r="GVH2080" s="6"/>
      <c r="GVI2080" s="6" t="s">
        <v>20</v>
      </c>
      <c r="GVJ2080" s="6" t="s">
        <v>0</v>
      </c>
      <c r="GVK2080" s="6" t="s">
        <v>21</v>
      </c>
      <c r="GVL2080" s="6" t="s">
        <v>22</v>
      </c>
      <c r="GVM2080" s="6" t="s">
        <v>23</v>
      </c>
      <c r="GVN2080" s="6" t="s">
        <v>24</v>
      </c>
      <c r="GVO2080" s="6" t="s">
        <v>25</v>
      </c>
      <c r="GVP2080" s="6"/>
      <c r="GVQ2080" s="6" t="s">
        <v>20</v>
      </c>
      <c r="GVR2080" s="6" t="s">
        <v>0</v>
      </c>
      <c r="GVS2080" s="6" t="s">
        <v>21</v>
      </c>
      <c r="GVT2080" s="6" t="s">
        <v>22</v>
      </c>
      <c r="GVU2080" s="6" t="s">
        <v>23</v>
      </c>
      <c r="GVV2080" s="6" t="s">
        <v>24</v>
      </c>
      <c r="GVW2080" s="6" t="s">
        <v>25</v>
      </c>
      <c r="GVX2080" s="6"/>
      <c r="GVY2080" s="6" t="s">
        <v>20</v>
      </c>
      <c r="GVZ2080" s="6" t="s">
        <v>0</v>
      </c>
      <c r="GWA2080" s="6" t="s">
        <v>21</v>
      </c>
      <c r="GWB2080" s="6" t="s">
        <v>22</v>
      </c>
      <c r="GWC2080" s="6" t="s">
        <v>23</v>
      </c>
      <c r="GWD2080" s="6" t="s">
        <v>24</v>
      </c>
      <c r="GWE2080" s="6" t="s">
        <v>25</v>
      </c>
      <c r="GWF2080" s="6"/>
      <c r="GWG2080" s="6" t="s">
        <v>20</v>
      </c>
      <c r="GWH2080" s="6" t="s">
        <v>0</v>
      </c>
      <c r="GWI2080" s="6" t="s">
        <v>21</v>
      </c>
      <c r="GWJ2080" s="6" t="s">
        <v>22</v>
      </c>
      <c r="GWK2080" s="6" t="s">
        <v>23</v>
      </c>
      <c r="GWL2080" s="6" t="s">
        <v>24</v>
      </c>
      <c r="GWM2080" s="6" t="s">
        <v>25</v>
      </c>
      <c r="GWN2080" s="6"/>
      <c r="GWO2080" s="6" t="s">
        <v>20</v>
      </c>
      <c r="GWP2080" s="6" t="s">
        <v>0</v>
      </c>
      <c r="GWQ2080" s="6" t="s">
        <v>21</v>
      </c>
      <c r="GWR2080" s="6" t="s">
        <v>22</v>
      </c>
      <c r="GWS2080" s="6" t="s">
        <v>23</v>
      </c>
      <c r="GWT2080" s="6" t="s">
        <v>24</v>
      </c>
      <c r="GWU2080" s="6" t="s">
        <v>25</v>
      </c>
      <c r="GWV2080" s="6"/>
      <c r="GWW2080" s="6" t="s">
        <v>20</v>
      </c>
      <c r="GWX2080" s="6" t="s">
        <v>0</v>
      </c>
      <c r="GWY2080" s="6" t="s">
        <v>21</v>
      </c>
      <c r="GWZ2080" s="6" t="s">
        <v>22</v>
      </c>
      <c r="GXA2080" s="6" t="s">
        <v>23</v>
      </c>
      <c r="GXB2080" s="6" t="s">
        <v>24</v>
      </c>
      <c r="GXC2080" s="6" t="s">
        <v>25</v>
      </c>
      <c r="GXD2080" s="6"/>
      <c r="GXE2080" s="6" t="s">
        <v>20</v>
      </c>
      <c r="GXF2080" s="6" t="s">
        <v>0</v>
      </c>
      <c r="GXG2080" s="6" t="s">
        <v>21</v>
      </c>
      <c r="GXH2080" s="6" t="s">
        <v>22</v>
      </c>
      <c r="GXI2080" s="6" t="s">
        <v>23</v>
      </c>
      <c r="GXJ2080" s="6" t="s">
        <v>24</v>
      </c>
      <c r="GXK2080" s="6" t="s">
        <v>25</v>
      </c>
      <c r="GXL2080" s="6"/>
      <c r="GXM2080" s="6" t="s">
        <v>20</v>
      </c>
      <c r="GXN2080" s="6" t="s">
        <v>0</v>
      </c>
      <c r="GXO2080" s="6" t="s">
        <v>21</v>
      </c>
      <c r="GXP2080" s="6" t="s">
        <v>22</v>
      </c>
      <c r="GXQ2080" s="6" t="s">
        <v>23</v>
      </c>
      <c r="GXR2080" s="6" t="s">
        <v>24</v>
      </c>
      <c r="GXS2080" s="6" t="s">
        <v>25</v>
      </c>
      <c r="GXT2080" s="6"/>
      <c r="GXU2080" s="6" t="s">
        <v>20</v>
      </c>
      <c r="GXV2080" s="6" t="s">
        <v>0</v>
      </c>
      <c r="GXW2080" s="6" t="s">
        <v>21</v>
      </c>
      <c r="GXX2080" s="6" t="s">
        <v>22</v>
      </c>
      <c r="GXY2080" s="6" t="s">
        <v>23</v>
      </c>
      <c r="GXZ2080" s="6" t="s">
        <v>24</v>
      </c>
      <c r="GYA2080" s="6" t="s">
        <v>25</v>
      </c>
      <c r="GYB2080" s="6"/>
      <c r="GYC2080" s="6" t="s">
        <v>20</v>
      </c>
      <c r="GYD2080" s="6" t="s">
        <v>0</v>
      </c>
      <c r="GYE2080" s="6" t="s">
        <v>21</v>
      </c>
      <c r="GYF2080" s="6" t="s">
        <v>22</v>
      </c>
      <c r="GYG2080" s="6" t="s">
        <v>23</v>
      </c>
      <c r="GYH2080" s="6" t="s">
        <v>24</v>
      </c>
      <c r="GYI2080" s="6" t="s">
        <v>25</v>
      </c>
      <c r="GYJ2080" s="6"/>
      <c r="GYK2080" s="6" t="s">
        <v>20</v>
      </c>
      <c r="GYL2080" s="6" t="s">
        <v>0</v>
      </c>
      <c r="GYM2080" s="6" t="s">
        <v>21</v>
      </c>
      <c r="GYN2080" s="6" t="s">
        <v>22</v>
      </c>
      <c r="GYO2080" s="6" t="s">
        <v>23</v>
      </c>
      <c r="GYP2080" s="6" t="s">
        <v>24</v>
      </c>
      <c r="GYQ2080" s="6" t="s">
        <v>25</v>
      </c>
      <c r="GYR2080" s="6"/>
      <c r="GYS2080" s="6" t="s">
        <v>20</v>
      </c>
      <c r="GYT2080" s="6" t="s">
        <v>0</v>
      </c>
      <c r="GYU2080" s="6" t="s">
        <v>21</v>
      </c>
      <c r="GYV2080" s="6" t="s">
        <v>22</v>
      </c>
      <c r="GYW2080" s="6" t="s">
        <v>23</v>
      </c>
      <c r="GYX2080" s="6" t="s">
        <v>24</v>
      </c>
      <c r="GYY2080" s="6" t="s">
        <v>25</v>
      </c>
      <c r="GYZ2080" s="6"/>
      <c r="GZA2080" s="6" t="s">
        <v>20</v>
      </c>
      <c r="GZB2080" s="6" t="s">
        <v>0</v>
      </c>
      <c r="GZC2080" s="6" t="s">
        <v>21</v>
      </c>
      <c r="GZD2080" s="6" t="s">
        <v>22</v>
      </c>
      <c r="GZE2080" s="6" t="s">
        <v>23</v>
      </c>
      <c r="GZF2080" s="6" t="s">
        <v>24</v>
      </c>
      <c r="GZG2080" s="6" t="s">
        <v>25</v>
      </c>
      <c r="GZH2080" s="6"/>
      <c r="GZI2080" s="6" t="s">
        <v>20</v>
      </c>
      <c r="GZJ2080" s="6" t="s">
        <v>0</v>
      </c>
      <c r="GZK2080" s="6" t="s">
        <v>21</v>
      </c>
      <c r="GZL2080" s="6" t="s">
        <v>22</v>
      </c>
      <c r="GZM2080" s="6" t="s">
        <v>23</v>
      </c>
      <c r="GZN2080" s="6" t="s">
        <v>24</v>
      </c>
      <c r="GZO2080" s="6" t="s">
        <v>25</v>
      </c>
      <c r="GZP2080" s="6"/>
      <c r="GZQ2080" s="6" t="s">
        <v>20</v>
      </c>
      <c r="GZR2080" s="6" t="s">
        <v>0</v>
      </c>
      <c r="GZS2080" s="6" t="s">
        <v>21</v>
      </c>
      <c r="GZT2080" s="6" t="s">
        <v>22</v>
      </c>
      <c r="GZU2080" s="6" t="s">
        <v>23</v>
      </c>
      <c r="GZV2080" s="6" t="s">
        <v>24</v>
      </c>
      <c r="GZW2080" s="6" t="s">
        <v>25</v>
      </c>
      <c r="GZX2080" s="6"/>
      <c r="GZY2080" s="6" t="s">
        <v>20</v>
      </c>
      <c r="GZZ2080" s="6" t="s">
        <v>0</v>
      </c>
      <c r="HAA2080" s="6" t="s">
        <v>21</v>
      </c>
      <c r="HAB2080" s="6" t="s">
        <v>22</v>
      </c>
      <c r="HAC2080" s="6" t="s">
        <v>23</v>
      </c>
      <c r="HAD2080" s="6" t="s">
        <v>24</v>
      </c>
      <c r="HAE2080" s="6" t="s">
        <v>25</v>
      </c>
      <c r="HAF2080" s="6"/>
      <c r="HAG2080" s="6" t="s">
        <v>20</v>
      </c>
      <c r="HAH2080" s="6" t="s">
        <v>0</v>
      </c>
      <c r="HAI2080" s="6" t="s">
        <v>21</v>
      </c>
      <c r="HAJ2080" s="6" t="s">
        <v>22</v>
      </c>
      <c r="HAK2080" s="6" t="s">
        <v>23</v>
      </c>
      <c r="HAL2080" s="6" t="s">
        <v>24</v>
      </c>
      <c r="HAM2080" s="6" t="s">
        <v>25</v>
      </c>
      <c r="HAN2080" s="6"/>
      <c r="HAO2080" s="6" t="s">
        <v>20</v>
      </c>
      <c r="HAP2080" s="6" t="s">
        <v>0</v>
      </c>
      <c r="HAQ2080" s="6" t="s">
        <v>21</v>
      </c>
      <c r="HAR2080" s="6" t="s">
        <v>22</v>
      </c>
      <c r="HAS2080" s="6" t="s">
        <v>23</v>
      </c>
      <c r="HAT2080" s="6" t="s">
        <v>24</v>
      </c>
      <c r="HAU2080" s="6" t="s">
        <v>25</v>
      </c>
      <c r="HAV2080" s="6"/>
      <c r="HAW2080" s="6" t="s">
        <v>20</v>
      </c>
      <c r="HAX2080" s="6" t="s">
        <v>0</v>
      </c>
      <c r="HAY2080" s="6" t="s">
        <v>21</v>
      </c>
      <c r="HAZ2080" s="6" t="s">
        <v>22</v>
      </c>
      <c r="HBA2080" s="6" t="s">
        <v>23</v>
      </c>
      <c r="HBB2080" s="6" t="s">
        <v>24</v>
      </c>
      <c r="HBC2080" s="6" t="s">
        <v>25</v>
      </c>
      <c r="HBD2080" s="6"/>
      <c r="HBE2080" s="6" t="s">
        <v>20</v>
      </c>
      <c r="HBF2080" s="6" t="s">
        <v>0</v>
      </c>
      <c r="HBG2080" s="6" t="s">
        <v>21</v>
      </c>
      <c r="HBH2080" s="6" t="s">
        <v>22</v>
      </c>
      <c r="HBI2080" s="6" t="s">
        <v>23</v>
      </c>
      <c r="HBJ2080" s="6" t="s">
        <v>24</v>
      </c>
      <c r="HBK2080" s="6" t="s">
        <v>25</v>
      </c>
      <c r="HBL2080" s="6"/>
      <c r="HBM2080" s="6" t="s">
        <v>20</v>
      </c>
      <c r="HBN2080" s="6" t="s">
        <v>0</v>
      </c>
      <c r="HBO2080" s="6" t="s">
        <v>21</v>
      </c>
      <c r="HBP2080" s="6" t="s">
        <v>22</v>
      </c>
      <c r="HBQ2080" s="6" t="s">
        <v>23</v>
      </c>
      <c r="HBR2080" s="6" t="s">
        <v>24</v>
      </c>
      <c r="HBS2080" s="6" t="s">
        <v>25</v>
      </c>
      <c r="HBT2080" s="6"/>
      <c r="HBU2080" s="6" t="s">
        <v>20</v>
      </c>
      <c r="HBV2080" s="6" t="s">
        <v>0</v>
      </c>
      <c r="HBW2080" s="6" t="s">
        <v>21</v>
      </c>
      <c r="HBX2080" s="6" t="s">
        <v>22</v>
      </c>
      <c r="HBY2080" s="6" t="s">
        <v>23</v>
      </c>
      <c r="HBZ2080" s="6" t="s">
        <v>24</v>
      </c>
      <c r="HCA2080" s="6" t="s">
        <v>25</v>
      </c>
      <c r="HCB2080" s="6"/>
      <c r="HCC2080" s="6" t="s">
        <v>20</v>
      </c>
      <c r="HCD2080" s="6" t="s">
        <v>0</v>
      </c>
      <c r="HCE2080" s="6" t="s">
        <v>21</v>
      </c>
      <c r="HCF2080" s="6" t="s">
        <v>22</v>
      </c>
      <c r="HCG2080" s="6" t="s">
        <v>23</v>
      </c>
      <c r="HCH2080" s="6" t="s">
        <v>24</v>
      </c>
      <c r="HCI2080" s="6" t="s">
        <v>25</v>
      </c>
      <c r="HCJ2080" s="6"/>
      <c r="HCK2080" s="6" t="s">
        <v>20</v>
      </c>
      <c r="HCL2080" s="6" t="s">
        <v>0</v>
      </c>
      <c r="HCM2080" s="6" t="s">
        <v>21</v>
      </c>
      <c r="HCN2080" s="6" t="s">
        <v>22</v>
      </c>
      <c r="HCO2080" s="6" t="s">
        <v>23</v>
      </c>
      <c r="HCP2080" s="6" t="s">
        <v>24</v>
      </c>
      <c r="HCQ2080" s="6" t="s">
        <v>25</v>
      </c>
      <c r="HCR2080" s="6"/>
      <c r="HCS2080" s="6" t="s">
        <v>20</v>
      </c>
      <c r="HCT2080" s="6" t="s">
        <v>0</v>
      </c>
      <c r="HCU2080" s="6" t="s">
        <v>21</v>
      </c>
      <c r="HCV2080" s="6" t="s">
        <v>22</v>
      </c>
      <c r="HCW2080" s="6" t="s">
        <v>23</v>
      </c>
      <c r="HCX2080" s="6" t="s">
        <v>24</v>
      </c>
      <c r="HCY2080" s="6" t="s">
        <v>25</v>
      </c>
      <c r="HCZ2080" s="6"/>
      <c r="HDA2080" s="6" t="s">
        <v>20</v>
      </c>
      <c r="HDB2080" s="6" t="s">
        <v>0</v>
      </c>
      <c r="HDC2080" s="6" t="s">
        <v>21</v>
      </c>
      <c r="HDD2080" s="6" t="s">
        <v>22</v>
      </c>
      <c r="HDE2080" s="6" t="s">
        <v>23</v>
      </c>
      <c r="HDF2080" s="6" t="s">
        <v>24</v>
      </c>
      <c r="HDG2080" s="6" t="s">
        <v>25</v>
      </c>
      <c r="HDH2080" s="6"/>
      <c r="HDI2080" s="6" t="s">
        <v>20</v>
      </c>
      <c r="HDJ2080" s="6" t="s">
        <v>0</v>
      </c>
      <c r="HDK2080" s="6" t="s">
        <v>21</v>
      </c>
      <c r="HDL2080" s="6" t="s">
        <v>22</v>
      </c>
      <c r="HDM2080" s="6" t="s">
        <v>23</v>
      </c>
      <c r="HDN2080" s="6" t="s">
        <v>24</v>
      </c>
      <c r="HDO2080" s="6" t="s">
        <v>25</v>
      </c>
      <c r="HDP2080" s="6"/>
      <c r="HDQ2080" s="6" t="s">
        <v>20</v>
      </c>
      <c r="HDR2080" s="6" t="s">
        <v>0</v>
      </c>
      <c r="HDS2080" s="6" t="s">
        <v>21</v>
      </c>
      <c r="HDT2080" s="6" t="s">
        <v>22</v>
      </c>
      <c r="HDU2080" s="6" t="s">
        <v>23</v>
      </c>
      <c r="HDV2080" s="6" t="s">
        <v>24</v>
      </c>
      <c r="HDW2080" s="6" t="s">
        <v>25</v>
      </c>
      <c r="HDX2080" s="6"/>
      <c r="HDY2080" s="6" t="s">
        <v>20</v>
      </c>
      <c r="HDZ2080" s="6" t="s">
        <v>0</v>
      </c>
      <c r="HEA2080" s="6" t="s">
        <v>21</v>
      </c>
      <c r="HEB2080" s="6" t="s">
        <v>22</v>
      </c>
      <c r="HEC2080" s="6" t="s">
        <v>23</v>
      </c>
      <c r="HED2080" s="6" t="s">
        <v>24</v>
      </c>
      <c r="HEE2080" s="6" t="s">
        <v>25</v>
      </c>
      <c r="HEF2080" s="6"/>
      <c r="HEG2080" s="6" t="s">
        <v>20</v>
      </c>
      <c r="HEH2080" s="6" t="s">
        <v>0</v>
      </c>
      <c r="HEI2080" s="6" t="s">
        <v>21</v>
      </c>
      <c r="HEJ2080" s="6" t="s">
        <v>22</v>
      </c>
      <c r="HEK2080" s="6" t="s">
        <v>23</v>
      </c>
      <c r="HEL2080" s="6" t="s">
        <v>24</v>
      </c>
      <c r="HEM2080" s="6" t="s">
        <v>25</v>
      </c>
      <c r="HEN2080" s="6"/>
      <c r="HEO2080" s="6" t="s">
        <v>20</v>
      </c>
      <c r="HEP2080" s="6" t="s">
        <v>0</v>
      </c>
      <c r="HEQ2080" s="6" t="s">
        <v>21</v>
      </c>
      <c r="HER2080" s="6" t="s">
        <v>22</v>
      </c>
      <c r="HES2080" s="6" t="s">
        <v>23</v>
      </c>
      <c r="HET2080" s="6" t="s">
        <v>24</v>
      </c>
      <c r="HEU2080" s="6" t="s">
        <v>25</v>
      </c>
      <c r="HEV2080" s="6"/>
      <c r="HEW2080" s="6" t="s">
        <v>20</v>
      </c>
      <c r="HEX2080" s="6" t="s">
        <v>0</v>
      </c>
      <c r="HEY2080" s="6" t="s">
        <v>21</v>
      </c>
      <c r="HEZ2080" s="6" t="s">
        <v>22</v>
      </c>
      <c r="HFA2080" s="6" t="s">
        <v>23</v>
      </c>
      <c r="HFB2080" s="6" t="s">
        <v>24</v>
      </c>
      <c r="HFC2080" s="6" t="s">
        <v>25</v>
      </c>
      <c r="HFD2080" s="6"/>
      <c r="HFE2080" s="6" t="s">
        <v>20</v>
      </c>
      <c r="HFF2080" s="6" t="s">
        <v>0</v>
      </c>
      <c r="HFG2080" s="6" t="s">
        <v>21</v>
      </c>
      <c r="HFH2080" s="6" t="s">
        <v>22</v>
      </c>
      <c r="HFI2080" s="6" t="s">
        <v>23</v>
      </c>
      <c r="HFJ2080" s="6" t="s">
        <v>24</v>
      </c>
      <c r="HFK2080" s="6" t="s">
        <v>25</v>
      </c>
      <c r="HFL2080" s="6"/>
      <c r="HFM2080" s="6" t="s">
        <v>20</v>
      </c>
      <c r="HFN2080" s="6" t="s">
        <v>0</v>
      </c>
      <c r="HFO2080" s="6" t="s">
        <v>21</v>
      </c>
      <c r="HFP2080" s="6" t="s">
        <v>22</v>
      </c>
      <c r="HFQ2080" s="6" t="s">
        <v>23</v>
      </c>
      <c r="HFR2080" s="6" t="s">
        <v>24</v>
      </c>
      <c r="HFS2080" s="6" t="s">
        <v>25</v>
      </c>
      <c r="HFT2080" s="6"/>
      <c r="HFU2080" s="6" t="s">
        <v>20</v>
      </c>
      <c r="HFV2080" s="6" t="s">
        <v>0</v>
      </c>
      <c r="HFW2080" s="6" t="s">
        <v>21</v>
      </c>
      <c r="HFX2080" s="6" t="s">
        <v>22</v>
      </c>
      <c r="HFY2080" s="6" t="s">
        <v>23</v>
      </c>
      <c r="HFZ2080" s="6" t="s">
        <v>24</v>
      </c>
      <c r="HGA2080" s="6" t="s">
        <v>25</v>
      </c>
      <c r="HGB2080" s="6"/>
      <c r="HGC2080" s="6" t="s">
        <v>20</v>
      </c>
      <c r="HGD2080" s="6" t="s">
        <v>0</v>
      </c>
      <c r="HGE2080" s="6" t="s">
        <v>21</v>
      </c>
      <c r="HGF2080" s="6" t="s">
        <v>22</v>
      </c>
      <c r="HGG2080" s="6" t="s">
        <v>23</v>
      </c>
      <c r="HGH2080" s="6" t="s">
        <v>24</v>
      </c>
      <c r="HGI2080" s="6" t="s">
        <v>25</v>
      </c>
      <c r="HGJ2080" s="6"/>
      <c r="HGK2080" s="6" t="s">
        <v>20</v>
      </c>
      <c r="HGL2080" s="6" t="s">
        <v>0</v>
      </c>
      <c r="HGM2080" s="6" t="s">
        <v>21</v>
      </c>
      <c r="HGN2080" s="6" t="s">
        <v>22</v>
      </c>
      <c r="HGO2080" s="6" t="s">
        <v>23</v>
      </c>
      <c r="HGP2080" s="6" t="s">
        <v>24</v>
      </c>
      <c r="HGQ2080" s="6" t="s">
        <v>25</v>
      </c>
      <c r="HGR2080" s="6"/>
      <c r="HGS2080" s="6" t="s">
        <v>20</v>
      </c>
      <c r="HGT2080" s="6" t="s">
        <v>0</v>
      </c>
      <c r="HGU2080" s="6" t="s">
        <v>21</v>
      </c>
      <c r="HGV2080" s="6" t="s">
        <v>22</v>
      </c>
      <c r="HGW2080" s="6" t="s">
        <v>23</v>
      </c>
      <c r="HGX2080" s="6" t="s">
        <v>24</v>
      </c>
      <c r="HGY2080" s="6" t="s">
        <v>25</v>
      </c>
      <c r="HGZ2080" s="6"/>
      <c r="HHA2080" s="6" t="s">
        <v>20</v>
      </c>
      <c r="HHB2080" s="6" t="s">
        <v>0</v>
      </c>
      <c r="HHC2080" s="6" t="s">
        <v>21</v>
      </c>
      <c r="HHD2080" s="6" t="s">
        <v>22</v>
      </c>
      <c r="HHE2080" s="6" t="s">
        <v>23</v>
      </c>
      <c r="HHF2080" s="6" t="s">
        <v>24</v>
      </c>
      <c r="HHG2080" s="6" t="s">
        <v>25</v>
      </c>
      <c r="HHH2080" s="6"/>
      <c r="HHI2080" s="6" t="s">
        <v>20</v>
      </c>
      <c r="HHJ2080" s="6" t="s">
        <v>0</v>
      </c>
      <c r="HHK2080" s="6" t="s">
        <v>21</v>
      </c>
      <c r="HHL2080" s="6" t="s">
        <v>22</v>
      </c>
      <c r="HHM2080" s="6" t="s">
        <v>23</v>
      </c>
      <c r="HHN2080" s="6" t="s">
        <v>24</v>
      </c>
      <c r="HHO2080" s="6" t="s">
        <v>25</v>
      </c>
      <c r="HHP2080" s="6"/>
      <c r="HHQ2080" s="6" t="s">
        <v>20</v>
      </c>
      <c r="HHR2080" s="6" t="s">
        <v>0</v>
      </c>
      <c r="HHS2080" s="6" t="s">
        <v>21</v>
      </c>
      <c r="HHT2080" s="6" t="s">
        <v>22</v>
      </c>
      <c r="HHU2080" s="6" t="s">
        <v>23</v>
      </c>
      <c r="HHV2080" s="6" t="s">
        <v>24</v>
      </c>
      <c r="HHW2080" s="6" t="s">
        <v>25</v>
      </c>
      <c r="HHX2080" s="6"/>
      <c r="HHY2080" s="6" t="s">
        <v>20</v>
      </c>
      <c r="HHZ2080" s="6" t="s">
        <v>0</v>
      </c>
      <c r="HIA2080" s="6" t="s">
        <v>21</v>
      </c>
      <c r="HIB2080" s="6" t="s">
        <v>22</v>
      </c>
      <c r="HIC2080" s="6" t="s">
        <v>23</v>
      </c>
      <c r="HID2080" s="6" t="s">
        <v>24</v>
      </c>
      <c r="HIE2080" s="6" t="s">
        <v>25</v>
      </c>
      <c r="HIF2080" s="6"/>
      <c r="HIG2080" s="6" t="s">
        <v>20</v>
      </c>
      <c r="HIH2080" s="6" t="s">
        <v>0</v>
      </c>
      <c r="HII2080" s="6" t="s">
        <v>21</v>
      </c>
      <c r="HIJ2080" s="6" t="s">
        <v>22</v>
      </c>
      <c r="HIK2080" s="6" t="s">
        <v>23</v>
      </c>
      <c r="HIL2080" s="6" t="s">
        <v>24</v>
      </c>
      <c r="HIM2080" s="6" t="s">
        <v>25</v>
      </c>
      <c r="HIN2080" s="6"/>
      <c r="HIO2080" s="6" t="s">
        <v>20</v>
      </c>
      <c r="HIP2080" s="6" t="s">
        <v>0</v>
      </c>
      <c r="HIQ2080" s="6" t="s">
        <v>21</v>
      </c>
      <c r="HIR2080" s="6" t="s">
        <v>22</v>
      </c>
      <c r="HIS2080" s="6" t="s">
        <v>23</v>
      </c>
      <c r="HIT2080" s="6" t="s">
        <v>24</v>
      </c>
      <c r="HIU2080" s="6" t="s">
        <v>25</v>
      </c>
      <c r="HIV2080" s="6"/>
      <c r="HIW2080" s="6" t="s">
        <v>20</v>
      </c>
      <c r="HIX2080" s="6" t="s">
        <v>0</v>
      </c>
      <c r="HIY2080" s="6" t="s">
        <v>21</v>
      </c>
      <c r="HIZ2080" s="6" t="s">
        <v>22</v>
      </c>
      <c r="HJA2080" s="6" t="s">
        <v>23</v>
      </c>
      <c r="HJB2080" s="6" t="s">
        <v>24</v>
      </c>
      <c r="HJC2080" s="6" t="s">
        <v>25</v>
      </c>
      <c r="HJD2080" s="6"/>
      <c r="HJE2080" s="6" t="s">
        <v>20</v>
      </c>
      <c r="HJF2080" s="6" t="s">
        <v>0</v>
      </c>
      <c r="HJG2080" s="6" t="s">
        <v>21</v>
      </c>
      <c r="HJH2080" s="6" t="s">
        <v>22</v>
      </c>
      <c r="HJI2080" s="6" t="s">
        <v>23</v>
      </c>
      <c r="HJJ2080" s="6" t="s">
        <v>24</v>
      </c>
      <c r="HJK2080" s="6" t="s">
        <v>25</v>
      </c>
      <c r="HJL2080" s="6"/>
      <c r="HJM2080" s="6" t="s">
        <v>20</v>
      </c>
      <c r="HJN2080" s="6" t="s">
        <v>0</v>
      </c>
      <c r="HJO2080" s="6" t="s">
        <v>21</v>
      </c>
      <c r="HJP2080" s="6" t="s">
        <v>22</v>
      </c>
      <c r="HJQ2080" s="6" t="s">
        <v>23</v>
      </c>
      <c r="HJR2080" s="6" t="s">
        <v>24</v>
      </c>
      <c r="HJS2080" s="6" t="s">
        <v>25</v>
      </c>
      <c r="HJT2080" s="6"/>
      <c r="HJU2080" s="6" t="s">
        <v>20</v>
      </c>
      <c r="HJV2080" s="6" t="s">
        <v>0</v>
      </c>
      <c r="HJW2080" s="6" t="s">
        <v>21</v>
      </c>
      <c r="HJX2080" s="6" t="s">
        <v>22</v>
      </c>
      <c r="HJY2080" s="6" t="s">
        <v>23</v>
      </c>
      <c r="HJZ2080" s="6" t="s">
        <v>24</v>
      </c>
      <c r="HKA2080" s="6" t="s">
        <v>25</v>
      </c>
      <c r="HKB2080" s="6"/>
      <c r="HKC2080" s="6" t="s">
        <v>20</v>
      </c>
      <c r="HKD2080" s="6" t="s">
        <v>0</v>
      </c>
      <c r="HKE2080" s="6" t="s">
        <v>21</v>
      </c>
      <c r="HKF2080" s="6" t="s">
        <v>22</v>
      </c>
      <c r="HKG2080" s="6" t="s">
        <v>23</v>
      </c>
      <c r="HKH2080" s="6" t="s">
        <v>24</v>
      </c>
      <c r="HKI2080" s="6" t="s">
        <v>25</v>
      </c>
      <c r="HKJ2080" s="6"/>
      <c r="HKK2080" s="6" t="s">
        <v>20</v>
      </c>
      <c r="HKL2080" s="6" t="s">
        <v>0</v>
      </c>
      <c r="HKM2080" s="6" t="s">
        <v>21</v>
      </c>
      <c r="HKN2080" s="6" t="s">
        <v>22</v>
      </c>
      <c r="HKO2080" s="6" t="s">
        <v>23</v>
      </c>
      <c r="HKP2080" s="6" t="s">
        <v>24</v>
      </c>
      <c r="HKQ2080" s="6" t="s">
        <v>25</v>
      </c>
      <c r="HKR2080" s="6"/>
      <c r="HKS2080" s="6" t="s">
        <v>20</v>
      </c>
      <c r="HKT2080" s="6" t="s">
        <v>0</v>
      </c>
      <c r="HKU2080" s="6" t="s">
        <v>21</v>
      </c>
      <c r="HKV2080" s="6" t="s">
        <v>22</v>
      </c>
      <c r="HKW2080" s="6" t="s">
        <v>23</v>
      </c>
      <c r="HKX2080" s="6" t="s">
        <v>24</v>
      </c>
      <c r="HKY2080" s="6" t="s">
        <v>25</v>
      </c>
      <c r="HKZ2080" s="6"/>
      <c r="HLA2080" s="6" t="s">
        <v>20</v>
      </c>
      <c r="HLB2080" s="6" t="s">
        <v>0</v>
      </c>
      <c r="HLC2080" s="6" t="s">
        <v>21</v>
      </c>
      <c r="HLD2080" s="6" t="s">
        <v>22</v>
      </c>
      <c r="HLE2080" s="6" t="s">
        <v>23</v>
      </c>
      <c r="HLF2080" s="6" t="s">
        <v>24</v>
      </c>
      <c r="HLG2080" s="6" t="s">
        <v>25</v>
      </c>
      <c r="HLH2080" s="6"/>
      <c r="HLI2080" s="6" t="s">
        <v>20</v>
      </c>
      <c r="HLJ2080" s="6" t="s">
        <v>0</v>
      </c>
      <c r="HLK2080" s="6" t="s">
        <v>21</v>
      </c>
      <c r="HLL2080" s="6" t="s">
        <v>22</v>
      </c>
      <c r="HLM2080" s="6" t="s">
        <v>23</v>
      </c>
      <c r="HLN2080" s="6" t="s">
        <v>24</v>
      </c>
      <c r="HLO2080" s="6" t="s">
        <v>25</v>
      </c>
      <c r="HLP2080" s="6"/>
      <c r="HLQ2080" s="6" t="s">
        <v>20</v>
      </c>
      <c r="HLR2080" s="6" t="s">
        <v>0</v>
      </c>
      <c r="HLS2080" s="6" t="s">
        <v>21</v>
      </c>
      <c r="HLT2080" s="6" t="s">
        <v>22</v>
      </c>
      <c r="HLU2080" s="6" t="s">
        <v>23</v>
      </c>
      <c r="HLV2080" s="6" t="s">
        <v>24</v>
      </c>
      <c r="HLW2080" s="6" t="s">
        <v>25</v>
      </c>
      <c r="HLX2080" s="6"/>
      <c r="HLY2080" s="6" t="s">
        <v>20</v>
      </c>
      <c r="HLZ2080" s="6" t="s">
        <v>0</v>
      </c>
      <c r="HMA2080" s="6" t="s">
        <v>21</v>
      </c>
      <c r="HMB2080" s="6" t="s">
        <v>22</v>
      </c>
      <c r="HMC2080" s="6" t="s">
        <v>23</v>
      </c>
      <c r="HMD2080" s="6" t="s">
        <v>24</v>
      </c>
      <c r="HME2080" s="6" t="s">
        <v>25</v>
      </c>
      <c r="HMF2080" s="6"/>
      <c r="HMG2080" s="6" t="s">
        <v>20</v>
      </c>
      <c r="HMH2080" s="6" t="s">
        <v>0</v>
      </c>
      <c r="HMI2080" s="6" t="s">
        <v>21</v>
      </c>
      <c r="HMJ2080" s="6" t="s">
        <v>22</v>
      </c>
      <c r="HMK2080" s="6" t="s">
        <v>23</v>
      </c>
      <c r="HML2080" s="6" t="s">
        <v>24</v>
      </c>
      <c r="HMM2080" s="6" t="s">
        <v>25</v>
      </c>
      <c r="HMN2080" s="6"/>
      <c r="HMO2080" s="6" t="s">
        <v>20</v>
      </c>
      <c r="HMP2080" s="6" t="s">
        <v>0</v>
      </c>
      <c r="HMQ2080" s="6" t="s">
        <v>21</v>
      </c>
      <c r="HMR2080" s="6" t="s">
        <v>22</v>
      </c>
      <c r="HMS2080" s="6" t="s">
        <v>23</v>
      </c>
      <c r="HMT2080" s="6" t="s">
        <v>24</v>
      </c>
      <c r="HMU2080" s="6" t="s">
        <v>25</v>
      </c>
      <c r="HMV2080" s="6"/>
      <c r="HMW2080" s="6" t="s">
        <v>20</v>
      </c>
      <c r="HMX2080" s="6" t="s">
        <v>0</v>
      </c>
      <c r="HMY2080" s="6" t="s">
        <v>21</v>
      </c>
      <c r="HMZ2080" s="6" t="s">
        <v>22</v>
      </c>
      <c r="HNA2080" s="6" t="s">
        <v>23</v>
      </c>
      <c r="HNB2080" s="6" t="s">
        <v>24</v>
      </c>
      <c r="HNC2080" s="6" t="s">
        <v>25</v>
      </c>
      <c r="HND2080" s="6"/>
      <c r="HNE2080" s="6" t="s">
        <v>20</v>
      </c>
      <c r="HNF2080" s="6" t="s">
        <v>0</v>
      </c>
      <c r="HNG2080" s="6" t="s">
        <v>21</v>
      </c>
      <c r="HNH2080" s="6" t="s">
        <v>22</v>
      </c>
      <c r="HNI2080" s="6" t="s">
        <v>23</v>
      </c>
      <c r="HNJ2080" s="6" t="s">
        <v>24</v>
      </c>
      <c r="HNK2080" s="6" t="s">
        <v>25</v>
      </c>
      <c r="HNL2080" s="6"/>
      <c r="HNM2080" s="6" t="s">
        <v>20</v>
      </c>
      <c r="HNN2080" s="6" t="s">
        <v>0</v>
      </c>
      <c r="HNO2080" s="6" t="s">
        <v>21</v>
      </c>
      <c r="HNP2080" s="6" t="s">
        <v>22</v>
      </c>
      <c r="HNQ2080" s="6" t="s">
        <v>23</v>
      </c>
      <c r="HNR2080" s="6" t="s">
        <v>24</v>
      </c>
      <c r="HNS2080" s="6" t="s">
        <v>25</v>
      </c>
      <c r="HNT2080" s="6"/>
      <c r="HNU2080" s="6" t="s">
        <v>20</v>
      </c>
      <c r="HNV2080" s="6" t="s">
        <v>0</v>
      </c>
      <c r="HNW2080" s="6" t="s">
        <v>21</v>
      </c>
      <c r="HNX2080" s="6" t="s">
        <v>22</v>
      </c>
      <c r="HNY2080" s="6" t="s">
        <v>23</v>
      </c>
      <c r="HNZ2080" s="6" t="s">
        <v>24</v>
      </c>
      <c r="HOA2080" s="6" t="s">
        <v>25</v>
      </c>
      <c r="HOB2080" s="6"/>
      <c r="HOC2080" s="6" t="s">
        <v>20</v>
      </c>
      <c r="HOD2080" s="6" t="s">
        <v>0</v>
      </c>
      <c r="HOE2080" s="6" t="s">
        <v>21</v>
      </c>
      <c r="HOF2080" s="6" t="s">
        <v>22</v>
      </c>
      <c r="HOG2080" s="6" t="s">
        <v>23</v>
      </c>
      <c r="HOH2080" s="6" t="s">
        <v>24</v>
      </c>
      <c r="HOI2080" s="6" t="s">
        <v>25</v>
      </c>
      <c r="HOJ2080" s="6"/>
      <c r="HOK2080" s="6" t="s">
        <v>20</v>
      </c>
      <c r="HOL2080" s="6" t="s">
        <v>0</v>
      </c>
      <c r="HOM2080" s="6" t="s">
        <v>21</v>
      </c>
      <c r="HON2080" s="6" t="s">
        <v>22</v>
      </c>
      <c r="HOO2080" s="6" t="s">
        <v>23</v>
      </c>
      <c r="HOP2080" s="6" t="s">
        <v>24</v>
      </c>
      <c r="HOQ2080" s="6" t="s">
        <v>25</v>
      </c>
      <c r="HOR2080" s="6"/>
      <c r="HOS2080" s="6" t="s">
        <v>20</v>
      </c>
      <c r="HOT2080" s="6" t="s">
        <v>0</v>
      </c>
      <c r="HOU2080" s="6" t="s">
        <v>21</v>
      </c>
      <c r="HOV2080" s="6" t="s">
        <v>22</v>
      </c>
      <c r="HOW2080" s="6" t="s">
        <v>23</v>
      </c>
      <c r="HOX2080" s="6" t="s">
        <v>24</v>
      </c>
      <c r="HOY2080" s="6" t="s">
        <v>25</v>
      </c>
      <c r="HOZ2080" s="6"/>
      <c r="HPA2080" s="6" t="s">
        <v>20</v>
      </c>
      <c r="HPB2080" s="6" t="s">
        <v>0</v>
      </c>
      <c r="HPC2080" s="6" t="s">
        <v>21</v>
      </c>
      <c r="HPD2080" s="6" t="s">
        <v>22</v>
      </c>
      <c r="HPE2080" s="6" t="s">
        <v>23</v>
      </c>
      <c r="HPF2080" s="6" t="s">
        <v>24</v>
      </c>
      <c r="HPG2080" s="6" t="s">
        <v>25</v>
      </c>
      <c r="HPH2080" s="6"/>
      <c r="HPI2080" s="6" t="s">
        <v>20</v>
      </c>
      <c r="HPJ2080" s="6" t="s">
        <v>0</v>
      </c>
      <c r="HPK2080" s="6" t="s">
        <v>21</v>
      </c>
      <c r="HPL2080" s="6" t="s">
        <v>22</v>
      </c>
      <c r="HPM2080" s="6" t="s">
        <v>23</v>
      </c>
      <c r="HPN2080" s="6" t="s">
        <v>24</v>
      </c>
      <c r="HPO2080" s="6" t="s">
        <v>25</v>
      </c>
      <c r="HPP2080" s="6"/>
      <c r="HPQ2080" s="6" t="s">
        <v>20</v>
      </c>
      <c r="HPR2080" s="6" t="s">
        <v>0</v>
      </c>
      <c r="HPS2080" s="6" t="s">
        <v>21</v>
      </c>
      <c r="HPT2080" s="6" t="s">
        <v>22</v>
      </c>
      <c r="HPU2080" s="6" t="s">
        <v>23</v>
      </c>
      <c r="HPV2080" s="6" t="s">
        <v>24</v>
      </c>
      <c r="HPW2080" s="6" t="s">
        <v>25</v>
      </c>
      <c r="HPX2080" s="6"/>
      <c r="HPY2080" s="6" t="s">
        <v>20</v>
      </c>
      <c r="HPZ2080" s="6" t="s">
        <v>0</v>
      </c>
      <c r="HQA2080" s="6" t="s">
        <v>21</v>
      </c>
      <c r="HQB2080" s="6" t="s">
        <v>22</v>
      </c>
      <c r="HQC2080" s="6" t="s">
        <v>23</v>
      </c>
      <c r="HQD2080" s="6" t="s">
        <v>24</v>
      </c>
      <c r="HQE2080" s="6" t="s">
        <v>25</v>
      </c>
      <c r="HQF2080" s="6"/>
      <c r="HQG2080" s="6" t="s">
        <v>20</v>
      </c>
      <c r="HQH2080" s="6" t="s">
        <v>0</v>
      </c>
      <c r="HQI2080" s="6" t="s">
        <v>21</v>
      </c>
      <c r="HQJ2080" s="6" t="s">
        <v>22</v>
      </c>
      <c r="HQK2080" s="6" t="s">
        <v>23</v>
      </c>
      <c r="HQL2080" s="6" t="s">
        <v>24</v>
      </c>
      <c r="HQM2080" s="6" t="s">
        <v>25</v>
      </c>
      <c r="HQN2080" s="6"/>
      <c r="HQO2080" s="6" t="s">
        <v>20</v>
      </c>
      <c r="HQP2080" s="6" t="s">
        <v>0</v>
      </c>
      <c r="HQQ2080" s="6" t="s">
        <v>21</v>
      </c>
      <c r="HQR2080" s="6" t="s">
        <v>22</v>
      </c>
      <c r="HQS2080" s="6" t="s">
        <v>23</v>
      </c>
      <c r="HQT2080" s="6" t="s">
        <v>24</v>
      </c>
      <c r="HQU2080" s="6" t="s">
        <v>25</v>
      </c>
      <c r="HQV2080" s="6"/>
      <c r="HQW2080" s="6" t="s">
        <v>20</v>
      </c>
      <c r="HQX2080" s="6" t="s">
        <v>0</v>
      </c>
      <c r="HQY2080" s="6" t="s">
        <v>21</v>
      </c>
      <c r="HQZ2080" s="6" t="s">
        <v>22</v>
      </c>
      <c r="HRA2080" s="6" t="s">
        <v>23</v>
      </c>
      <c r="HRB2080" s="6" t="s">
        <v>24</v>
      </c>
      <c r="HRC2080" s="6" t="s">
        <v>25</v>
      </c>
      <c r="HRD2080" s="6"/>
      <c r="HRE2080" s="6" t="s">
        <v>20</v>
      </c>
      <c r="HRF2080" s="6" t="s">
        <v>0</v>
      </c>
      <c r="HRG2080" s="6" t="s">
        <v>21</v>
      </c>
      <c r="HRH2080" s="6" t="s">
        <v>22</v>
      </c>
      <c r="HRI2080" s="6" t="s">
        <v>23</v>
      </c>
      <c r="HRJ2080" s="6" t="s">
        <v>24</v>
      </c>
      <c r="HRK2080" s="6" t="s">
        <v>25</v>
      </c>
      <c r="HRL2080" s="6"/>
      <c r="HRM2080" s="6" t="s">
        <v>20</v>
      </c>
      <c r="HRN2080" s="6" t="s">
        <v>0</v>
      </c>
      <c r="HRO2080" s="6" t="s">
        <v>21</v>
      </c>
      <c r="HRP2080" s="6" t="s">
        <v>22</v>
      </c>
      <c r="HRQ2080" s="6" t="s">
        <v>23</v>
      </c>
      <c r="HRR2080" s="6" t="s">
        <v>24</v>
      </c>
      <c r="HRS2080" s="6" t="s">
        <v>25</v>
      </c>
      <c r="HRT2080" s="6"/>
      <c r="HRU2080" s="6" t="s">
        <v>20</v>
      </c>
      <c r="HRV2080" s="6" t="s">
        <v>0</v>
      </c>
      <c r="HRW2080" s="6" t="s">
        <v>21</v>
      </c>
      <c r="HRX2080" s="6" t="s">
        <v>22</v>
      </c>
      <c r="HRY2080" s="6" t="s">
        <v>23</v>
      </c>
      <c r="HRZ2080" s="6" t="s">
        <v>24</v>
      </c>
      <c r="HSA2080" s="6" t="s">
        <v>25</v>
      </c>
      <c r="HSB2080" s="6"/>
      <c r="HSC2080" s="6" t="s">
        <v>20</v>
      </c>
      <c r="HSD2080" s="6" t="s">
        <v>0</v>
      </c>
      <c r="HSE2080" s="6" t="s">
        <v>21</v>
      </c>
      <c r="HSF2080" s="6" t="s">
        <v>22</v>
      </c>
      <c r="HSG2080" s="6" t="s">
        <v>23</v>
      </c>
      <c r="HSH2080" s="6" t="s">
        <v>24</v>
      </c>
      <c r="HSI2080" s="6" t="s">
        <v>25</v>
      </c>
      <c r="HSJ2080" s="6"/>
      <c r="HSK2080" s="6" t="s">
        <v>20</v>
      </c>
      <c r="HSL2080" s="6" t="s">
        <v>0</v>
      </c>
      <c r="HSM2080" s="6" t="s">
        <v>21</v>
      </c>
      <c r="HSN2080" s="6" t="s">
        <v>22</v>
      </c>
      <c r="HSO2080" s="6" t="s">
        <v>23</v>
      </c>
      <c r="HSP2080" s="6" t="s">
        <v>24</v>
      </c>
      <c r="HSQ2080" s="6" t="s">
        <v>25</v>
      </c>
      <c r="HSR2080" s="6"/>
      <c r="HSS2080" s="6" t="s">
        <v>20</v>
      </c>
      <c r="HST2080" s="6" t="s">
        <v>0</v>
      </c>
      <c r="HSU2080" s="6" t="s">
        <v>21</v>
      </c>
      <c r="HSV2080" s="6" t="s">
        <v>22</v>
      </c>
      <c r="HSW2080" s="6" t="s">
        <v>23</v>
      </c>
      <c r="HSX2080" s="6" t="s">
        <v>24</v>
      </c>
      <c r="HSY2080" s="6" t="s">
        <v>25</v>
      </c>
      <c r="HSZ2080" s="6"/>
      <c r="HTA2080" s="6" t="s">
        <v>20</v>
      </c>
      <c r="HTB2080" s="6" t="s">
        <v>0</v>
      </c>
      <c r="HTC2080" s="6" t="s">
        <v>21</v>
      </c>
      <c r="HTD2080" s="6" t="s">
        <v>22</v>
      </c>
      <c r="HTE2080" s="6" t="s">
        <v>23</v>
      </c>
      <c r="HTF2080" s="6" t="s">
        <v>24</v>
      </c>
      <c r="HTG2080" s="6" t="s">
        <v>25</v>
      </c>
      <c r="HTH2080" s="6"/>
      <c r="HTI2080" s="6" t="s">
        <v>20</v>
      </c>
      <c r="HTJ2080" s="6" t="s">
        <v>0</v>
      </c>
      <c r="HTK2080" s="6" t="s">
        <v>21</v>
      </c>
      <c r="HTL2080" s="6" t="s">
        <v>22</v>
      </c>
      <c r="HTM2080" s="6" t="s">
        <v>23</v>
      </c>
      <c r="HTN2080" s="6" t="s">
        <v>24</v>
      </c>
      <c r="HTO2080" s="6" t="s">
        <v>25</v>
      </c>
      <c r="HTP2080" s="6"/>
      <c r="HTQ2080" s="6" t="s">
        <v>20</v>
      </c>
      <c r="HTR2080" s="6" t="s">
        <v>0</v>
      </c>
      <c r="HTS2080" s="6" t="s">
        <v>21</v>
      </c>
      <c r="HTT2080" s="6" t="s">
        <v>22</v>
      </c>
      <c r="HTU2080" s="6" t="s">
        <v>23</v>
      </c>
      <c r="HTV2080" s="6" t="s">
        <v>24</v>
      </c>
      <c r="HTW2080" s="6" t="s">
        <v>25</v>
      </c>
      <c r="HTX2080" s="6"/>
      <c r="HTY2080" s="6" t="s">
        <v>20</v>
      </c>
      <c r="HTZ2080" s="6" t="s">
        <v>0</v>
      </c>
      <c r="HUA2080" s="6" t="s">
        <v>21</v>
      </c>
      <c r="HUB2080" s="6" t="s">
        <v>22</v>
      </c>
      <c r="HUC2080" s="6" t="s">
        <v>23</v>
      </c>
      <c r="HUD2080" s="6" t="s">
        <v>24</v>
      </c>
      <c r="HUE2080" s="6" t="s">
        <v>25</v>
      </c>
      <c r="HUF2080" s="6"/>
      <c r="HUG2080" s="6" t="s">
        <v>20</v>
      </c>
      <c r="HUH2080" s="6" t="s">
        <v>0</v>
      </c>
      <c r="HUI2080" s="6" t="s">
        <v>21</v>
      </c>
      <c r="HUJ2080" s="6" t="s">
        <v>22</v>
      </c>
      <c r="HUK2080" s="6" t="s">
        <v>23</v>
      </c>
      <c r="HUL2080" s="6" t="s">
        <v>24</v>
      </c>
      <c r="HUM2080" s="6" t="s">
        <v>25</v>
      </c>
      <c r="HUN2080" s="6"/>
      <c r="HUO2080" s="6" t="s">
        <v>20</v>
      </c>
      <c r="HUP2080" s="6" t="s">
        <v>0</v>
      </c>
      <c r="HUQ2080" s="6" t="s">
        <v>21</v>
      </c>
      <c r="HUR2080" s="6" t="s">
        <v>22</v>
      </c>
      <c r="HUS2080" s="6" t="s">
        <v>23</v>
      </c>
      <c r="HUT2080" s="6" t="s">
        <v>24</v>
      </c>
      <c r="HUU2080" s="6" t="s">
        <v>25</v>
      </c>
      <c r="HUV2080" s="6"/>
      <c r="HUW2080" s="6" t="s">
        <v>20</v>
      </c>
      <c r="HUX2080" s="6" t="s">
        <v>0</v>
      </c>
      <c r="HUY2080" s="6" t="s">
        <v>21</v>
      </c>
      <c r="HUZ2080" s="6" t="s">
        <v>22</v>
      </c>
      <c r="HVA2080" s="6" t="s">
        <v>23</v>
      </c>
      <c r="HVB2080" s="6" t="s">
        <v>24</v>
      </c>
      <c r="HVC2080" s="6" t="s">
        <v>25</v>
      </c>
      <c r="HVD2080" s="6"/>
      <c r="HVE2080" s="6" t="s">
        <v>20</v>
      </c>
      <c r="HVF2080" s="6" t="s">
        <v>0</v>
      </c>
      <c r="HVG2080" s="6" t="s">
        <v>21</v>
      </c>
      <c r="HVH2080" s="6" t="s">
        <v>22</v>
      </c>
      <c r="HVI2080" s="6" t="s">
        <v>23</v>
      </c>
      <c r="HVJ2080" s="6" t="s">
        <v>24</v>
      </c>
      <c r="HVK2080" s="6" t="s">
        <v>25</v>
      </c>
      <c r="HVL2080" s="6"/>
      <c r="HVM2080" s="6" t="s">
        <v>20</v>
      </c>
      <c r="HVN2080" s="6" t="s">
        <v>0</v>
      </c>
      <c r="HVO2080" s="6" t="s">
        <v>21</v>
      </c>
      <c r="HVP2080" s="6" t="s">
        <v>22</v>
      </c>
      <c r="HVQ2080" s="6" t="s">
        <v>23</v>
      </c>
      <c r="HVR2080" s="6" t="s">
        <v>24</v>
      </c>
      <c r="HVS2080" s="6" t="s">
        <v>25</v>
      </c>
      <c r="HVT2080" s="6"/>
      <c r="HVU2080" s="6" t="s">
        <v>20</v>
      </c>
      <c r="HVV2080" s="6" t="s">
        <v>0</v>
      </c>
      <c r="HVW2080" s="6" t="s">
        <v>21</v>
      </c>
      <c r="HVX2080" s="6" t="s">
        <v>22</v>
      </c>
      <c r="HVY2080" s="6" t="s">
        <v>23</v>
      </c>
      <c r="HVZ2080" s="6" t="s">
        <v>24</v>
      </c>
      <c r="HWA2080" s="6" t="s">
        <v>25</v>
      </c>
      <c r="HWB2080" s="6"/>
      <c r="HWC2080" s="6" t="s">
        <v>20</v>
      </c>
      <c r="HWD2080" s="6" t="s">
        <v>0</v>
      </c>
      <c r="HWE2080" s="6" t="s">
        <v>21</v>
      </c>
      <c r="HWF2080" s="6" t="s">
        <v>22</v>
      </c>
      <c r="HWG2080" s="6" t="s">
        <v>23</v>
      </c>
      <c r="HWH2080" s="6" t="s">
        <v>24</v>
      </c>
      <c r="HWI2080" s="6" t="s">
        <v>25</v>
      </c>
      <c r="HWJ2080" s="6"/>
      <c r="HWK2080" s="6" t="s">
        <v>20</v>
      </c>
      <c r="HWL2080" s="6" t="s">
        <v>0</v>
      </c>
      <c r="HWM2080" s="6" t="s">
        <v>21</v>
      </c>
      <c r="HWN2080" s="6" t="s">
        <v>22</v>
      </c>
      <c r="HWO2080" s="6" t="s">
        <v>23</v>
      </c>
      <c r="HWP2080" s="6" t="s">
        <v>24</v>
      </c>
      <c r="HWQ2080" s="6" t="s">
        <v>25</v>
      </c>
      <c r="HWR2080" s="6"/>
      <c r="HWS2080" s="6" t="s">
        <v>20</v>
      </c>
      <c r="HWT2080" s="6" t="s">
        <v>0</v>
      </c>
      <c r="HWU2080" s="6" t="s">
        <v>21</v>
      </c>
      <c r="HWV2080" s="6" t="s">
        <v>22</v>
      </c>
      <c r="HWW2080" s="6" t="s">
        <v>23</v>
      </c>
      <c r="HWX2080" s="6" t="s">
        <v>24</v>
      </c>
      <c r="HWY2080" s="6" t="s">
        <v>25</v>
      </c>
      <c r="HWZ2080" s="6"/>
      <c r="HXA2080" s="6" t="s">
        <v>20</v>
      </c>
      <c r="HXB2080" s="6" t="s">
        <v>0</v>
      </c>
      <c r="HXC2080" s="6" t="s">
        <v>21</v>
      </c>
      <c r="HXD2080" s="6" t="s">
        <v>22</v>
      </c>
      <c r="HXE2080" s="6" t="s">
        <v>23</v>
      </c>
      <c r="HXF2080" s="6" t="s">
        <v>24</v>
      </c>
      <c r="HXG2080" s="6" t="s">
        <v>25</v>
      </c>
      <c r="HXH2080" s="6"/>
      <c r="HXI2080" s="6" t="s">
        <v>20</v>
      </c>
      <c r="HXJ2080" s="6" t="s">
        <v>0</v>
      </c>
      <c r="HXK2080" s="6" t="s">
        <v>21</v>
      </c>
      <c r="HXL2080" s="6" t="s">
        <v>22</v>
      </c>
      <c r="HXM2080" s="6" t="s">
        <v>23</v>
      </c>
      <c r="HXN2080" s="6" t="s">
        <v>24</v>
      </c>
      <c r="HXO2080" s="6" t="s">
        <v>25</v>
      </c>
      <c r="HXP2080" s="6"/>
      <c r="HXQ2080" s="6" t="s">
        <v>20</v>
      </c>
      <c r="HXR2080" s="6" t="s">
        <v>0</v>
      </c>
      <c r="HXS2080" s="6" t="s">
        <v>21</v>
      </c>
      <c r="HXT2080" s="6" t="s">
        <v>22</v>
      </c>
      <c r="HXU2080" s="6" t="s">
        <v>23</v>
      </c>
      <c r="HXV2080" s="6" t="s">
        <v>24</v>
      </c>
      <c r="HXW2080" s="6" t="s">
        <v>25</v>
      </c>
      <c r="HXX2080" s="6"/>
      <c r="HXY2080" s="6" t="s">
        <v>20</v>
      </c>
      <c r="HXZ2080" s="6" t="s">
        <v>0</v>
      </c>
      <c r="HYA2080" s="6" t="s">
        <v>21</v>
      </c>
      <c r="HYB2080" s="6" t="s">
        <v>22</v>
      </c>
      <c r="HYC2080" s="6" t="s">
        <v>23</v>
      </c>
      <c r="HYD2080" s="6" t="s">
        <v>24</v>
      </c>
      <c r="HYE2080" s="6" t="s">
        <v>25</v>
      </c>
      <c r="HYF2080" s="6"/>
      <c r="HYG2080" s="6" t="s">
        <v>20</v>
      </c>
      <c r="HYH2080" s="6" t="s">
        <v>0</v>
      </c>
      <c r="HYI2080" s="6" t="s">
        <v>21</v>
      </c>
      <c r="HYJ2080" s="6" t="s">
        <v>22</v>
      </c>
      <c r="HYK2080" s="6" t="s">
        <v>23</v>
      </c>
      <c r="HYL2080" s="6" t="s">
        <v>24</v>
      </c>
      <c r="HYM2080" s="6" t="s">
        <v>25</v>
      </c>
      <c r="HYN2080" s="6"/>
      <c r="HYO2080" s="6" t="s">
        <v>20</v>
      </c>
      <c r="HYP2080" s="6" t="s">
        <v>0</v>
      </c>
      <c r="HYQ2080" s="6" t="s">
        <v>21</v>
      </c>
      <c r="HYR2080" s="6" t="s">
        <v>22</v>
      </c>
      <c r="HYS2080" s="6" t="s">
        <v>23</v>
      </c>
      <c r="HYT2080" s="6" t="s">
        <v>24</v>
      </c>
      <c r="HYU2080" s="6" t="s">
        <v>25</v>
      </c>
      <c r="HYV2080" s="6"/>
      <c r="HYW2080" s="6" t="s">
        <v>20</v>
      </c>
      <c r="HYX2080" s="6" t="s">
        <v>0</v>
      </c>
      <c r="HYY2080" s="6" t="s">
        <v>21</v>
      </c>
      <c r="HYZ2080" s="6" t="s">
        <v>22</v>
      </c>
      <c r="HZA2080" s="6" t="s">
        <v>23</v>
      </c>
      <c r="HZB2080" s="6" t="s">
        <v>24</v>
      </c>
      <c r="HZC2080" s="6" t="s">
        <v>25</v>
      </c>
      <c r="HZD2080" s="6"/>
      <c r="HZE2080" s="6" t="s">
        <v>20</v>
      </c>
      <c r="HZF2080" s="6" t="s">
        <v>0</v>
      </c>
      <c r="HZG2080" s="6" t="s">
        <v>21</v>
      </c>
      <c r="HZH2080" s="6" t="s">
        <v>22</v>
      </c>
      <c r="HZI2080" s="6" t="s">
        <v>23</v>
      </c>
      <c r="HZJ2080" s="6" t="s">
        <v>24</v>
      </c>
      <c r="HZK2080" s="6" t="s">
        <v>25</v>
      </c>
      <c r="HZL2080" s="6"/>
      <c r="HZM2080" s="6" t="s">
        <v>20</v>
      </c>
      <c r="HZN2080" s="6" t="s">
        <v>0</v>
      </c>
      <c r="HZO2080" s="6" t="s">
        <v>21</v>
      </c>
      <c r="HZP2080" s="6" t="s">
        <v>22</v>
      </c>
      <c r="HZQ2080" s="6" t="s">
        <v>23</v>
      </c>
      <c r="HZR2080" s="6" t="s">
        <v>24</v>
      </c>
      <c r="HZS2080" s="6" t="s">
        <v>25</v>
      </c>
      <c r="HZT2080" s="6"/>
      <c r="HZU2080" s="6" t="s">
        <v>20</v>
      </c>
      <c r="HZV2080" s="6" t="s">
        <v>0</v>
      </c>
      <c r="HZW2080" s="6" t="s">
        <v>21</v>
      </c>
      <c r="HZX2080" s="6" t="s">
        <v>22</v>
      </c>
      <c r="HZY2080" s="6" t="s">
        <v>23</v>
      </c>
      <c r="HZZ2080" s="6" t="s">
        <v>24</v>
      </c>
      <c r="IAA2080" s="6" t="s">
        <v>25</v>
      </c>
      <c r="IAB2080" s="6"/>
      <c r="IAC2080" s="6" t="s">
        <v>20</v>
      </c>
      <c r="IAD2080" s="6" t="s">
        <v>0</v>
      </c>
      <c r="IAE2080" s="6" t="s">
        <v>21</v>
      </c>
      <c r="IAF2080" s="6" t="s">
        <v>22</v>
      </c>
      <c r="IAG2080" s="6" t="s">
        <v>23</v>
      </c>
      <c r="IAH2080" s="6" t="s">
        <v>24</v>
      </c>
      <c r="IAI2080" s="6" t="s">
        <v>25</v>
      </c>
      <c r="IAJ2080" s="6"/>
      <c r="IAK2080" s="6" t="s">
        <v>20</v>
      </c>
      <c r="IAL2080" s="6" t="s">
        <v>0</v>
      </c>
      <c r="IAM2080" s="6" t="s">
        <v>21</v>
      </c>
      <c r="IAN2080" s="6" t="s">
        <v>22</v>
      </c>
      <c r="IAO2080" s="6" t="s">
        <v>23</v>
      </c>
      <c r="IAP2080" s="6" t="s">
        <v>24</v>
      </c>
      <c r="IAQ2080" s="6" t="s">
        <v>25</v>
      </c>
      <c r="IAR2080" s="6"/>
      <c r="IAS2080" s="6" t="s">
        <v>20</v>
      </c>
      <c r="IAT2080" s="6" t="s">
        <v>0</v>
      </c>
      <c r="IAU2080" s="6" t="s">
        <v>21</v>
      </c>
      <c r="IAV2080" s="6" t="s">
        <v>22</v>
      </c>
      <c r="IAW2080" s="6" t="s">
        <v>23</v>
      </c>
      <c r="IAX2080" s="6" t="s">
        <v>24</v>
      </c>
      <c r="IAY2080" s="6" t="s">
        <v>25</v>
      </c>
      <c r="IAZ2080" s="6"/>
      <c r="IBA2080" s="6" t="s">
        <v>20</v>
      </c>
      <c r="IBB2080" s="6" t="s">
        <v>0</v>
      </c>
      <c r="IBC2080" s="6" t="s">
        <v>21</v>
      </c>
      <c r="IBD2080" s="6" t="s">
        <v>22</v>
      </c>
      <c r="IBE2080" s="6" t="s">
        <v>23</v>
      </c>
      <c r="IBF2080" s="6" t="s">
        <v>24</v>
      </c>
      <c r="IBG2080" s="6" t="s">
        <v>25</v>
      </c>
      <c r="IBH2080" s="6"/>
      <c r="IBI2080" s="6" t="s">
        <v>20</v>
      </c>
      <c r="IBJ2080" s="6" t="s">
        <v>0</v>
      </c>
      <c r="IBK2080" s="6" t="s">
        <v>21</v>
      </c>
      <c r="IBL2080" s="6" t="s">
        <v>22</v>
      </c>
      <c r="IBM2080" s="6" t="s">
        <v>23</v>
      </c>
      <c r="IBN2080" s="6" t="s">
        <v>24</v>
      </c>
      <c r="IBO2080" s="6" t="s">
        <v>25</v>
      </c>
      <c r="IBP2080" s="6"/>
      <c r="IBQ2080" s="6" t="s">
        <v>20</v>
      </c>
      <c r="IBR2080" s="6" t="s">
        <v>0</v>
      </c>
      <c r="IBS2080" s="6" t="s">
        <v>21</v>
      </c>
      <c r="IBT2080" s="6" t="s">
        <v>22</v>
      </c>
      <c r="IBU2080" s="6" t="s">
        <v>23</v>
      </c>
      <c r="IBV2080" s="6" t="s">
        <v>24</v>
      </c>
      <c r="IBW2080" s="6" t="s">
        <v>25</v>
      </c>
      <c r="IBX2080" s="6"/>
      <c r="IBY2080" s="6" t="s">
        <v>20</v>
      </c>
      <c r="IBZ2080" s="6" t="s">
        <v>0</v>
      </c>
      <c r="ICA2080" s="6" t="s">
        <v>21</v>
      </c>
      <c r="ICB2080" s="6" t="s">
        <v>22</v>
      </c>
      <c r="ICC2080" s="6" t="s">
        <v>23</v>
      </c>
      <c r="ICD2080" s="6" t="s">
        <v>24</v>
      </c>
      <c r="ICE2080" s="6" t="s">
        <v>25</v>
      </c>
      <c r="ICF2080" s="6"/>
      <c r="ICG2080" s="6" t="s">
        <v>20</v>
      </c>
      <c r="ICH2080" s="6" t="s">
        <v>0</v>
      </c>
      <c r="ICI2080" s="6" t="s">
        <v>21</v>
      </c>
      <c r="ICJ2080" s="6" t="s">
        <v>22</v>
      </c>
      <c r="ICK2080" s="6" t="s">
        <v>23</v>
      </c>
      <c r="ICL2080" s="6" t="s">
        <v>24</v>
      </c>
      <c r="ICM2080" s="6" t="s">
        <v>25</v>
      </c>
      <c r="ICN2080" s="6"/>
      <c r="ICO2080" s="6" t="s">
        <v>20</v>
      </c>
      <c r="ICP2080" s="6" t="s">
        <v>0</v>
      </c>
      <c r="ICQ2080" s="6" t="s">
        <v>21</v>
      </c>
      <c r="ICR2080" s="6" t="s">
        <v>22</v>
      </c>
      <c r="ICS2080" s="6" t="s">
        <v>23</v>
      </c>
      <c r="ICT2080" s="6" t="s">
        <v>24</v>
      </c>
      <c r="ICU2080" s="6" t="s">
        <v>25</v>
      </c>
      <c r="ICV2080" s="6"/>
      <c r="ICW2080" s="6" t="s">
        <v>20</v>
      </c>
      <c r="ICX2080" s="6" t="s">
        <v>0</v>
      </c>
      <c r="ICY2080" s="6" t="s">
        <v>21</v>
      </c>
      <c r="ICZ2080" s="6" t="s">
        <v>22</v>
      </c>
      <c r="IDA2080" s="6" t="s">
        <v>23</v>
      </c>
      <c r="IDB2080" s="6" t="s">
        <v>24</v>
      </c>
      <c r="IDC2080" s="6" t="s">
        <v>25</v>
      </c>
      <c r="IDD2080" s="6"/>
      <c r="IDE2080" s="6" t="s">
        <v>20</v>
      </c>
      <c r="IDF2080" s="6" t="s">
        <v>0</v>
      </c>
      <c r="IDG2080" s="6" t="s">
        <v>21</v>
      </c>
      <c r="IDH2080" s="6" t="s">
        <v>22</v>
      </c>
      <c r="IDI2080" s="6" t="s">
        <v>23</v>
      </c>
      <c r="IDJ2080" s="6" t="s">
        <v>24</v>
      </c>
      <c r="IDK2080" s="6" t="s">
        <v>25</v>
      </c>
      <c r="IDL2080" s="6"/>
      <c r="IDM2080" s="6" t="s">
        <v>20</v>
      </c>
      <c r="IDN2080" s="6" t="s">
        <v>0</v>
      </c>
      <c r="IDO2080" s="6" t="s">
        <v>21</v>
      </c>
      <c r="IDP2080" s="6" t="s">
        <v>22</v>
      </c>
      <c r="IDQ2080" s="6" t="s">
        <v>23</v>
      </c>
      <c r="IDR2080" s="6" t="s">
        <v>24</v>
      </c>
      <c r="IDS2080" s="6" t="s">
        <v>25</v>
      </c>
      <c r="IDT2080" s="6"/>
      <c r="IDU2080" s="6" t="s">
        <v>20</v>
      </c>
      <c r="IDV2080" s="6" t="s">
        <v>0</v>
      </c>
      <c r="IDW2080" s="6" t="s">
        <v>21</v>
      </c>
      <c r="IDX2080" s="6" t="s">
        <v>22</v>
      </c>
      <c r="IDY2080" s="6" t="s">
        <v>23</v>
      </c>
      <c r="IDZ2080" s="6" t="s">
        <v>24</v>
      </c>
      <c r="IEA2080" s="6" t="s">
        <v>25</v>
      </c>
      <c r="IEB2080" s="6"/>
      <c r="IEC2080" s="6" t="s">
        <v>20</v>
      </c>
      <c r="IED2080" s="6" t="s">
        <v>0</v>
      </c>
      <c r="IEE2080" s="6" t="s">
        <v>21</v>
      </c>
      <c r="IEF2080" s="6" t="s">
        <v>22</v>
      </c>
      <c r="IEG2080" s="6" t="s">
        <v>23</v>
      </c>
      <c r="IEH2080" s="6" t="s">
        <v>24</v>
      </c>
      <c r="IEI2080" s="6" t="s">
        <v>25</v>
      </c>
      <c r="IEJ2080" s="6"/>
      <c r="IEK2080" s="6" t="s">
        <v>20</v>
      </c>
      <c r="IEL2080" s="6" t="s">
        <v>0</v>
      </c>
      <c r="IEM2080" s="6" t="s">
        <v>21</v>
      </c>
      <c r="IEN2080" s="6" t="s">
        <v>22</v>
      </c>
      <c r="IEO2080" s="6" t="s">
        <v>23</v>
      </c>
      <c r="IEP2080" s="6" t="s">
        <v>24</v>
      </c>
      <c r="IEQ2080" s="6" t="s">
        <v>25</v>
      </c>
      <c r="IER2080" s="6"/>
      <c r="IES2080" s="6" t="s">
        <v>20</v>
      </c>
      <c r="IET2080" s="6" t="s">
        <v>0</v>
      </c>
      <c r="IEU2080" s="6" t="s">
        <v>21</v>
      </c>
      <c r="IEV2080" s="6" t="s">
        <v>22</v>
      </c>
      <c r="IEW2080" s="6" t="s">
        <v>23</v>
      </c>
      <c r="IEX2080" s="6" t="s">
        <v>24</v>
      </c>
      <c r="IEY2080" s="6" t="s">
        <v>25</v>
      </c>
      <c r="IEZ2080" s="6"/>
      <c r="IFA2080" s="6" t="s">
        <v>20</v>
      </c>
      <c r="IFB2080" s="6" t="s">
        <v>0</v>
      </c>
      <c r="IFC2080" s="6" t="s">
        <v>21</v>
      </c>
      <c r="IFD2080" s="6" t="s">
        <v>22</v>
      </c>
      <c r="IFE2080" s="6" t="s">
        <v>23</v>
      </c>
      <c r="IFF2080" s="6" t="s">
        <v>24</v>
      </c>
      <c r="IFG2080" s="6" t="s">
        <v>25</v>
      </c>
      <c r="IFH2080" s="6"/>
      <c r="IFI2080" s="6" t="s">
        <v>20</v>
      </c>
      <c r="IFJ2080" s="6" t="s">
        <v>0</v>
      </c>
      <c r="IFK2080" s="6" t="s">
        <v>21</v>
      </c>
      <c r="IFL2080" s="6" t="s">
        <v>22</v>
      </c>
      <c r="IFM2080" s="6" t="s">
        <v>23</v>
      </c>
      <c r="IFN2080" s="6" t="s">
        <v>24</v>
      </c>
      <c r="IFO2080" s="6" t="s">
        <v>25</v>
      </c>
      <c r="IFP2080" s="6"/>
      <c r="IFQ2080" s="6" t="s">
        <v>20</v>
      </c>
      <c r="IFR2080" s="6" t="s">
        <v>0</v>
      </c>
      <c r="IFS2080" s="6" t="s">
        <v>21</v>
      </c>
      <c r="IFT2080" s="6" t="s">
        <v>22</v>
      </c>
      <c r="IFU2080" s="6" t="s">
        <v>23</v>
      </c>
      <c r="IFV2080" s="6" t="s">
        <v>24</v>
      </c>
      <c r="IFW2080" s="6" t="s">
        <v>25</v>
      </c>
      <c r="IFX2080" s="6"/>
      <c r="IFY2080" s="6" t="s">
        <v>20</v>
      </c>
      <c r="IFZ2080" s="6" t="s">
        <v>0</v>
      </c>
      <c r="IGA2080" s="6" t="s">
        <v>21</v>
      </c>
      <c r="IGB2080" s="6" t="s">
        <v>22</v>
      </c>
      <c r="IGC2080" s="6" t="s">
        <v>23</v>
      </c>
      <c r="IGD2080" s="6" t="s">
        <v>24</v>
      </c>
      <c r="IGE2080" s="6" t="s">
        <v>25</v>
      </c>
      <c r="IGF2080" s="6"/>
      <c r="IGG2080" s="6" t="s">
        <v>20</v>
      </c>
      <c r="IGH2080" s="6" t="s">
        <v>0</v>
      </c>
      <c r="IGI2080" s="6" t="s">
        <v>21</v>
      </c>
      <c r="IGJ2080" s="6" t="s">
        <v>22</v>
      </c>
      <c r="IGK2080" s="6" t="s">
        <v>23</v>
      </c>
      <c r="IGL2080" s="6" t="s">
        <v>24</v>
      </c>
      <c r="IGM2080" s="6" t="s">
        <v>25</v>
      </c>
      <c r="IGN2080" s="6"/>
      <c r="IGO2080" s="6" t="s">
        <v>20</v>
      </c>
      <c r="IGP2080" s="6" t="s">
        <v>0</v>
      </c>
      <c r="IGQ2080" s="6" t="s">
        <v>21</v>
      </c>
      <c r="IGR2080" s="6" t="s">
        <v>22</v>
      </c>
      <c r="IGS2080" s="6" t="s">
        <v>23</v>
      </c>
      <c r="IGT2080" s="6" t="s">
        <v>24</v>
      </c>
      <c r="IGU2080" s="6" t="s">
        <v>25</v>
      </c>
      <c r="IGV2080" s="6"/>
      <c r="IGW2080" s="6" t="s">
        <v>20</v>
      </c>
      <c r="IGX2080" s="6" t="s">
        <v>0</v>
      </c>
      <c r="IGY2080" s="6" t="s">
        <v>21</v>
      </c>
      <c r="IGZ2080" s="6" t="s">
        <v>22</v>
      </c>
      <c r="IHA2080" s="6" t="s">
        <v>23</v>
      </c>
      <c r="IHB2080" s="6" t="s">
        <v>24</v>
      </c>
      <c r="IHC2080" s="6" t="s">
        <v>25</v>
      </c>
      <c r="IHD2080" s="6"/>
      <c r="IHE2080" s="6" t="s">
        <v>20</v>
      </c>
      <c r="IHF2080" s="6" t="s">
        <v>0</v>
      </c>
      <c r="IHG2080" s="6" t="s">
        <v>21</v>
      </c>
      <c r="IHH2080" s="6" t="s">
        <v>22</v>
      </c>
      <c r="IHI2080" s="6" t="s">
        <v>23</v>
      </c>
      <c r="IHJ2080" s="6" t="s">
        <v>24</v>
      </c>
      <c r="IHK2080" s="6" t="s">
        <v>25</v>
      </c>
      <c r="IHL2080" s="6"/>
      <c r="IHM2080" s="6" t="s">
        <v>20</v>
      </c>
      <c r="IHN2080" s="6" t="s">
        <v>0</v>
      </c>
      <c r="IHO2080" s="6" t="s">
        <v>21</v>
      </c>
      <c r="IHP2080" s="6" t="s">
        <v>22</v>
      </c>
      <c r="IHQ2080" s="6" t="s">
        <v>23</v>
      </c>
      <c r="IHR2080" s="6" t="s">
        <v>24</v>
      </c>
      <c r="IHS2080" s="6" t="s">
        <v>25</v>
      </c>
      <c r="IHT2080" s="6"/>
      <c r="IHU2080" s="6" t="s">
        <v>20</v>
      </c>
      <c r="IHV2080" s="6" t="s">
        <v>0</v>
      </c>
      <c r="IHW2080" s="6" t="s">
        <v>21</v>
      </c>
      <c r="IHX2080" s="6" t="s">
        <v>22</v>
      </c>
      <c r="IHY2080" s="6" t="s">
        <v>23</v>
      </c>
      <c r="IHZ2080" s="6" t="s">
        <v>24</v>
      </c>
      <c r="IIA2080" s="6" t="s">
        <v>25</v>
      </c>
      <c r="IIB2080" s="6"/>
      <c r="IIC2080" s="6" t="s">
        <v>20</v>
      </c>
      <c r="IID2080" s="6" t="s">
        <v>0</v>
      </c>
      <c r="IIE2080" s="6" t="s">
        <v>21</v>
      </c>
      <c r="IIF2080" s="6" t="s">
        <v>22</v>
      </c>
      <c r="IIG2080" s="6" t="s">
        <v>23</v>
      </c>
      <c r="IIH2080" s="6" t="s">
        <v>24</v>
      </c>
      <c r="III2080" s="6" t="s">
        <v>25</v>
      </c>
      <c r="IIJ2080" s="6"/>
      <c r="IIK2080" s="6" t="s">
        <v>20</v>
      </c>
      <c r="IIL2080" s="6" t="s">
        <v>0</v>
      </c>
      <c r="IIM2080" s="6" t="s">
        <v>21</v>
      </c>
      <c r="IIN2080" s="6" t="s">
        <v>22</v>
      </c>
      <c r="IIO2080" s="6" t="s">
        <v>23</v>
      </c>
      <c r="IIP2080" s="6" t="s">
        <v>24</v>
      </c>
      <c r="IIQ2080" s="6" t="s">
        <v>25</v>
      </c>
      <c r="IIR2080" s="6"/>
      <c r="IIS2080" s="6" t="s">
        <v>20</v>
      </c>
      <c r="IIT2080" s="6" t="s">
        <v>0</v>
      </c>
      <c r="IIU2080" s="6" t="s">
        <v>21</v>
      </c>
      <c r="IIV2080" s="6" t="s">
        <v>22</v>
      </c>
      <c r="IIW2080" s="6" t="s">
        <v>23</v>
      </c>
      <c r="IIX2080" s="6" t="s">
        <v>24</v>
      </c>
      <c r="IIY2080" s="6" t="s">
        <v>25</v>
      </c>
      <c r="IIZ2080" s="6"/>
      <c r="IJA2080" s="6" t="s">
        <v>20</v>
      </c>
      <c r="IJB2080" s="6" t="s">
        <v>0</v>
      </c>
      <c r="IJC2080" s="6" t="s">
        <v>21</v>
      </c>
      <c r="IJD2080" s="6" t="s">
        <v>22</v>
      </c>
      <c r="IJE2080" s="6" t="s">
        <v>23</v>
      </c>
      <c r="IJF2080" s="6" t="s">
        <v>24</v>
      </c>
      <c r="IJG2080" s="6" t="s">
        <v>25</v>
      </c>
      <c r="IJH2080" s="6"/>
      <c r="IJI2080" s="6" t="s">
        <v>20</v>
      </c>
      <c r="IJJ2080" s="6" t="s">
        <v>0</v>
      </c>
      <c r="IJK2080" s="6" t="s">
        <v>21</v>
      </c>
      <c r="IJL2080" s="6" t="s">
        <v>22</v>
      </c>
      <c r="IJM2080" s="6" t="s">
        <v>23</v>
      </c>
      <c r="IJN2080" s="6" t="s">
        <v>24</v>
      </c>
      <c r="IJO2080" s="6" t="s">
        <v>25</v>
      </c>
      <c r="IJP2080" s="6"/>
      <c r="IJQ2080" s="6" t="s">
        <v>20</v>
      </c>
      <c r="IJR2080" s="6" t="s">
        <v>0</v>
      </c>
      <c r="IJS2080" s="6" t="s">
        <v>21</v>
      </c>
      <c r="IJT2080" s="6" t="s">
        <v>22</v>
      </c>
      <c r="IJU2080" s="6" t="s">
        <v>23</v>
      </c>
      <c r="IJV2080" s="6" t="s">
        <v>24</v>
      </c>
      <c r="IJW2080" s="6" t="s">
        <v>25</v>
      </c>
      <c r="IJX2080" s="6"/>
      <c r="IJY2080" s="6" t="s">
        <v>20</v>
      </c>
      <c r="IJZ2080" s="6" t="s">
        <v>0</v>
      </c>
      <c r="IKA2080" s="6" t="s">
        <v>21</v>
      </c>
      <c r="IKB2080" s="6" t="s">
        <v>22</v>
      </c>
      <c r="IKC2080" s="6" t="s">
        <v>23</v>
      </c>
      <c r="IKD2080" s="6" t="s">
        <v>24</v>
      </c>
      <c r="IKE2080" s="6" t="s">
        <v>25</v>
      </c>
      <c r="IKF2080" s="6"/>
      <c r="IKG2080" s="6" t="s">
        <v>20</v>
      </c>
      <c r="IKH2080" s="6" t="s">
        <v>0</v>
      </c>
      <c r="IKI2080" s="6" t="s">
        <v>21</v>
      </c>
      <c r="IKJ2080" s="6" t="s">
        <v>22</v>
      </c>
      <c r="IKK2080" s="6" t="s">
        <v>23</v>
      </c>
      <c r="IKL2080" s="6" t="s">
        <v>24</v>
      </c>
      <c r="IKM2080" s="6" t="s">
        <v>25</v>
      </c>
      <c r="IKN2080" s="6"/>
      <c r="IKO2080" s="6" t="s">
        <v>20</v>
      </c>
      <c r="IKP2080" s="6" t="s">
        <v>0</v>
      </c>
      <c r="IKQ2080" s="6" t="s">
        <v>21</v>
      </c>
      <c r="IKR2080" s="6" t="s">
        <v>22</v>
      </c>
      <c r="IKS2080" s="6" t="s">
        <v>23</v>
      </c>
      <c r="IKT2080" s="6" t="s">
        <v>24</v>
      </c>
      <c r="IKU2080" s="6" t="s">
        <v>25</v>
      </c>
      <c r="IKV2080" s="6"/>
      <c r="IKW2080" s="6" t="s">
        <v>20</v>
      </c>
      <c r="IKX2080" s="6" t="s">
        <v>0</v>
      </c>
      <c r="IKY2080" s="6" t="s">
        <v>21</v>
      </c>
      <c r="IKZ2080" s="6" t="s">
        <v>22</v>
      </c>
      <c r="ILA2080" s="6" t="s">
        <v>23</v>
      </c>
      <c r="ILB2080" s="6" t="s">
        <v>24</v>
      </c>
      <c r="ILC2080" s="6" t="s">
        <v>25</v>
      </c>
      <c r="ILD2080" s="6"/>
      <c r="ILE2080" s="6" t="s">
        <v>20</v>
      </c>
      <c r="ILF2080" s="6" t="s">
        <v>0</v>
      </c>
      <c r="ILG2080" s="6" t="s">
        <v>21</v>
      </c>
      <c r="ILH2080" s="6" t="s">
        <v>22</v>
      </c>
      <c r="ILI2080" s="6" t="s">
        <v>23</v>
      </c>
      <c r="ILJ2080" s="6" t="s">
        <v>24</v>
      </c>
      <c r="ILK2080" s="6" t="s">
        <v>25</v>
      </c>
      <c r="ILL2080" s="6"/>
      <c r="ILM2080" s="6" t="s">
        <v>20</v>
      </c>
      <c r="ILN2080" s="6" t="s">
        <v>0</v>
      </c>
      <c r="ILO2080" s="6" t="s">
        <v>21</v>
      </c>
      <c r="ILP2080" s="6" t="s">
        <v>22</v>
      </c>
      <c r="ILQ2080" s="6" t="s">
        <v>23</v>
      </c>
      <c r="ILR2080" s="6" t="s">
        <v>24</v>
      </c>
      <c r="ILS2080" s="6" t="s">
        <v>25</v>
      </c>
      <c r="ILT2080" s="6"/>
      <c r="ILU2080" s="6" t="s">
        <v>20</v>
      </c>
      <c r="ILV2080" s="6" t="s">
        <v>0</v>
      </c>
      <c r="ILW2080" s="6" t="s">
        <v>21</v>
      </c>
      <c r="ILX2080" s="6" t="s">
        <v>22</v>
      </c>
      <c r="ILY2080" s="6" t="s">
        <v>23</v>
      </c>
      <c r="ILZ2080" s="6" t="s">
        <v>24</v>
      </c>
      <c r="IMA2080" s="6" t="s">
        <v>25</v>
      </c>
      <c r="IMB2080" s="6"/>
      <c r="IMC2080" s="6" t="s">
        <v>20</v>
      </c>
      <c r="IMD2080" s="6" t="s">
        <v>0</v>
      </c>
      <c r="IME2080" s="6" t="s">
        <v>21</v>
      </c>
      <c r="IMF2080" s="6" t="s">
        <v>22</v>
      </c>
      <c r="IMG2080" s="6" t="s">
        <v>23</v>
      </c>
      <c r="IMH2080" s="6" t="s">
        <v>24</v>
      </c>
      <c r="IMI2080" s="6" t="s">
        <v>25</v>
      </c>
      <c r="IMJ2080" s="6"/>
      <c r="IMK2080" s="6" t="s">
        <v>20</v>
      </c>
      <c r="IML2080" s="6" t="s">
        <v>0</v>
      </c>
      <c r="IMM2080" s="6" t="s">
        <v>21</v>
      </c>
      <c r="IMN2080" s="6" t="s">
        <v>22</v>
      </c>
      <c r="IMO2080" s="6" t="s">
        <v>23</v>
      </c>
      <c r="IMP2080" s="6" t="s">
        <v>24</v>
      </c>
      <c r="IMQ2080" s="6" t="s">
        <v>25</v>
      </c>
      <c r="IMR2080" s="6"/>
      <c r="IMS2080" s="6" t="s">
        <v>20</v>
      </c>
      <c r="IMT2080" s="6" t="s">
        <v>0</v>
      </c>
      <c r="IMU2080" s="6" t="s">
        <v>21</v>
      </c>
      <c r="IMV2080" s="6" t="s">
        <v>22</v>
      </c>
      <c r="IMW2080" s="6" t="s">
        <v>23</v>
      </c>
      <c r="IMX2080" s="6" t="s">
        <v>24</v>
      </c>
      <c r="IMY2080" s="6" t="s">
        <v>25</v>
      </c>
      <c r="IMZ2080" s="6"/>
      <c r="INA2080" s="6" t="s">
        <v>20</v>
      </c>
      <c r="INB2080" s="6" t="s">
        <v>0</v>
      </c>
      <c r="INC2080" s="6" t="s">
        <v>21</v>
      </c>
      <c r="IND2080" s="6" t="s">
        <v>22</v>
      </c>
      <c r="INE2080" s="6" t="s">
        <v>23</v>
      </c>
      <c r="INF2080" s="6" t="s">
        <v>24</v>
      </c>
      <c r="ING2080" s="6" t="s">
        <v>25</v>
      </c>
      <c r="INH2080" s="6"/>
      <c r="INI2080" s="6" t="s">
        <v>20</v>
      </c>
      <c r="INJ2080" s="6" t="s">
        <v>0</v>
      </c>
      <c r="INK2080" s="6" t="s">
        <v>21</v>
      </c>
      <c r="INL2080" s="6" t="s">
        <v>22</v>
      </c>
      <c r="INM2080" s="6" t="s">
        <v>23</v>
      </c>
      <c r="INN2080" s="6" t="s">
        <v>24</v>
      </c>
      <c r="INO2080" s="6" t="s">
        <v>25</v>
      </c>
      <c r="INP2080" s="6"/>
      <c r="INQ2080" s="6" t="s">
        <v>20</v>
      </c>
      <c r="INR2080" s="6" t="s">
        <v>0</v>
      </c>
      <c r="INS2080" s="6" t="s">
        <v>21</v>
      </c>
      <c r="INT2080" s="6" t="s">
        <v>22</v>
      </c>
      <c r="INU2080" s="6" t="s">
        <v>23</v>
      </c>
      <c r="INV2080" s="6" t="s">
        <v>24</v>
      </c>
      <c r="INW2080" s="6" t="s">
        <v>25</v>
      </c>
      <c r="INX2080" s="6"/>
      <c r="INY2080" s="6" t="s">
        <v>20</v>
      </c>
      <c r="INZ2080" s="6" t="s">
        <v>0</v>
      </c>
      <c r="IOA2080" s="6" t="s">
        <v>21</v>
      </c>
      <c r="IOB2080" s="6" t="s">
        <v>22</v>
      </c>
      <c r="IOC2080" s="6" t="s">
        <v>23</v>
      </c>
      <c r="IOD2080" s="6" t="s">
        <v>24</v>
      </c>
      <c r="IOE2080" s="6" t="s">
        <v>25</v>
      </c>
      <c r="IOF2080" s="6"/>
      <c r="IOG2080" s="6" t="s">
        <v>20</v>
      </c>
      <c r="IOH2080" s="6" t="s">
        <v>0</v>
      </c>
      <c r="IOI2080" s="6" t="s">
        <v>21</v>
      </c>
      <c r="IOJ2080" s="6" t="s">
        <v>22</v>
      </c>
      <c r="IOK2080" s="6" t="s">
        <v>23</v>
      </c>
      <c r="IOL2080" s="6" t="s">
        <v>24</v>
      </c>
      <c r="IOM2080" s="6" t="s">
        <v>25</v>
      </c>
      <c r="ION2080" s="6"/>
      <c r="IOO2080" s="6" t="s">
        <v>20</v>
      </c>
      <c r="IOP2080" s="6" t="s">
        <v>0</v>
      </c>
      <c r="IOQ2080" s="6" t="s">
        <v>21</v>
      </c>
      <c r="IOR2080" s="6" t="s">
        <v>22</v>
      </c>
      <c r="IOS2080" s="6" t="s">
        <v>23</v>
      </c>
      <c r="IOT2080" s="6" t="s">
        <v>24</v>
      </c>
      <c r="IOU2080" s="6" t="s">
        <v>25</v>
      </c>
      <c r="IOV2080" s="6"/>
      <c r="IOW2080" s="6" t="s">
        <v>20</v>
      </c>
      <c r="IOX2080" s="6" t="s">
        <v>0</v>
      </c>
      <c r="IOY2080" s="6" t="s">
        <v>21</v>
      </c>
      <c r="IOZ2080" s="6" t="s">
        <v>22</v>
      </c>
      <c r="IPA2080" s="6" t="s">
        <v>23</v>
      </c>
      <c r="IPB2080" s="6" t="s">
        <v>24</v>
      </c>
      <c r="IPC2080" s="6" t="s">
        <v>25</v>
      </c>
      <c r="IPD2080" s="6"/>
      <c r="IPE2080" s="6" t="s">
        <v>20</v>
      </c>
      <c r="IPF2080" s="6" t="s">
        <v>0</v>
      </c>
      <c r="IPG2080" s="6" t="s">
        <v>21</v>
      </c>
      <c r="IPH2080" s="6" t="s">
        <v>22</v>
      </c>
      <c r="IPI2080" s="6" t="s">
        <v>23</v>
      </c>
      <c r="IPJ2080" s="6" t="s">
        <v>24</v>
      </c>
      <c r="IPK2080" s="6" t="s">
        <v>25</v>
      </c>
      <c r="IPL2080" s="6"/>
      <c r="IPM2080" s="6" t="s">
        <v>20</v>
      </c>
      <c r="IPN2080" s="6" t="s">
        <v>0</v>
      </c>
      <c r="IPO2080" s="6" t="s">
        <v>21</v>
      </c>
      <c r="IPP2080" s="6" t="s">
        <v>22</v>
      </c>
      <c r="IPQ2080" s="6" t="s">
        <v>23</v>
      </c>
      <c r="IPR2080" s="6" t="s">
        <v>24</v>
      </c>
      <c r="IPS2080" s="6" t="s">
        <v>25</v>
      </c>
      <c r="IPT2080" s="6"/>
      <c r="IPU2080" s="6" t="s">
        <v>20</v>
      </c>
      <c r="IPV2080" s="6" t="s">
        <v>0</v>
      </c>
      <c r="IPW2080" s="6" t="s">
        <v>21</v>
      </c>
      <c r="IPX2080" s="6" t="s">
        <v>22</v>
      </c>
      <c r="IPY2080" s="6" t="s">
        <v>23</v>
      </c>
      <c r="IPZ2080" s="6" t="s">
        <v>24</v>
      </c>
      <c r="IQA2080" s="6" t="s">
        <v>25</v>
      </c>
      <c r="IQB2080" s="6"/>
      <c r="IQC2080" s="6" t="s">
        <v>20</v>
      </c>
      <c r="IQD2080" s="6" t="s">
        <v>0</v>
      </c>
      <c r="IQE2080" s="6" t="s">
        <v>21</v>
      </c>
      <c r="IQF2080" s="6" t="s">
        <v>22</v>
      </c>
      <c r="IQG2080" s="6" t="s">
        <v>23</v>
      </c>
      <c r="IQH2080" s="6" t="s">
        <v>24</v>
      </c>
      <c r="IQI2080" s="6" t="s">
        <v>25</v>
      </c>
      <c r="IQJ2080" s="6"/>
      <c r="IQK2080" s="6" t="s">
        <v>20</v>
      </c>
      <c r="IQL2080" s="6" t="s">
        <v>0</v>
      </c>
      <c r="IQM2080" s="6" t="s">
        <v>21</v>
      </c>
      <c r="IQN2080" s="6" t="s">
        <v>22</v>
      </c>
      <c r="IQO2080" s="6" t="s">
        <v>23</v>
      </c>
      <c r="IQP2080" s="6" t="s">
        <v>24</v>
      </c>
      <c r="IQQ2080" s="6" t="s">
        <v>25</v>
      </c>
      <c r="IQR2080" s="6"/>
      <c r="IQS2080" s="6" t="s">
        <v>20</v>
      </c>
      <c r="IQT2080" s="6" t="s">
        <v>0</v>
      </c>
      <c r="IQU2080" s="6" t="s">
        <v>21</v>
      </c>
      <c r="IQV2080" s="6" t="s">
        <v>22</v>
      </c>
      <c r="IQW2080" s="6" t="s">
        <v>23</v>
      </c>
      <c r="IQX2080" s="6" t="s">
        <v>24</v>
      </c>
      <c r="IQY2080" s="6" t="s">
        <v>25</v>
      </c>
      <c r="IQZ2080" s="6"/>
      <c r="IRA2080" s="6" t="s">
        <v>20</v>
      </c>
      <c r="IRB2080" s="6" t="s">
        <v>0</v>
      </c>
      <c r="IRC2080" s="6" t="s">
        <v>21</v>
      </c>
      <c r="IRD2080" s="6" t="s">
        <v>22</v>
      </c>
      <c r="IRE2080" s="6" t="s">
        <v>23</v>
      </c>
      <c r="IRF2080" s="6" t="s">
        <v>24</v>
      </c>
      <c r="IRG2080" s="6" t="s">
        <v>25</v>
      </c>
      <c r="IRH2080" s="6"/>
      <c r="IRI2080" s="6" t="s">
        <v>20</v>
      </c>
      <c r="IRJ2080" s="6" t="s">
        <v>0</v>
      </c>
      <c r="IRK2080" s="6" t="s">
        <v>21</v>
      </c>
      <c r="IRL2080" s="6" t="s">
        <v>22</v>
      </c>
      <c r="IRM2080" s="6" t="s">
        <v>23</v>
      </c>
      <c r="IRN2080" s="6" t="s">
        <v>24</v>
      </c>
      <c r="IRO2080" s="6" t="s">
        <v>25</v>
      </c>
      <c r="IRP2080" s="6"/>
      <c r="IRQ2080" s="6" t="s">
        <v>20</v>
      </c>
      <c r="IRR2080" s="6" t="s">
        <v>0</v>
      </c>
      <c r="IRS2080" s="6" t="s">
        <v>21</v>
      </c>
      <c r="IRT2080" s="6" t="s">
        <v>22</v>
      </c>
      <c r="IRU2080" s="6" t="s">
        <v>23</v>
      </c>
      <c r="IRV2080" s="6" t="s">
        <v>24</v>
      </c>
      <c r="IRW2080" s="6" t="s">
        <v>25</v>
      </c>
      <c r="IRX2080" s="6"/>
      <c r="IRY2080" s="6" t="s">
        <v>20</v>
      </c>
      <c r="IRZ2080" s="6" t="s">
        <v>0</v>
      </c>
      <c r="ISA2080" s="6" t="s">
        <v>21</v>
      </c>
      <c r="ISB2080" s="6" t="s">
        <v>22</v>
      </c>
      <c r="ISC2080" s="6" t="s">
        <v>23</v>
      </c>
      <c r="ISD2080" s="6" t="s">
        <v>24</v>
      </c>
      <c r="ISE2080" s="6" t="s">
        <v>25</v>
      </c>
      <c r="ISF2080" s="6"/>
      <c r="ISG2080" s="6" t="s">
        <v>20</v>
      </c>
      <c r="ISH2080" s="6" t="s">
        <v>0</v>
      </c>
      <c r="ISI2080" s="6" t="s">
        <v>21</v>
      </c>
      <c r="ISJ2080" s="6" t="s">
        <v>22</v>
      </c>
      <c r="ISK2080" s="6" t="s">
        <v>23</v>
      </c>
      <c r="ISL2080" s="6" t="s">
        <v>24</v>
      </c>
      <c r="ISM2080" s="6" t="s">
        <v>25</v>
      </c>
      <c r="ISN2080" s="6"/>
      <c r="ISO2080" s="6" t="s">
        <v>20</v>
      </c>
      <c r="ISP2080" s="6" t="s">
        <v>0</v>
      </c>
      <c r="ISQ2080" s="6" t="s">
        <v>21</v>
      </c>
      <c r="ISR2080" s="6" t="s">
        <v>22</v>
      </c>
      <c r="ISS2080" s="6" t="s">
        <v>23</v>
      </c>
      <c r="IST2080" s="6" t="s">
        <v>24</v>
      </c>
      <c r="ISU2080" s="6" t="s">
        <v>25</v>
      </c>
      <c r="ISV2080" s="6"/>
      <c r="ISW2080" s="6" t="s">
        <v>20</v>
      </c>
      <c r="ISX2080" s="6" t="s">
        <v>0</v>
      </c>
      <c r="ISY2080" s="6" t="s">
        <v>21</v>
      </c>
      <c r="ISZ2080" s="6" t="s">
        <v>22</v>
      </c>
      <c r="ITA2080" s="6" t="s">
        <v>23</v>
      </c>
      <c r="ITB2080" s="6" t="s">
        <v>24</v>
      </c>
      <c r="ITC2080" s="6" t="s">
        <v>25</v>
      </c>
      <c r="ITD2080" s="6"/>
      <c r="ITE2080" s="6" t="s">
        <v>20</v>
      </c>
      <c r="ITF2080" s="6" t="s">
        <v>0</v>
      </c>
      <c r="ITG2080" s="6" t="s">
        <v>21</v>
      </c>
      <c r="ITH2080" s="6" t="s">
        <v>22</v>
      </c>
      <c r="ITI2080" s="6" t="s">
        <v>23</v>
      </c>
      <c r="ITJ2080" s="6" t="s">
        <v>24</v>
      </c>
      <c r="ITK2080" s="6" t="s">
        <v>25</v>
      </c>
      <c r="ITL2080" s="6"/>
      <c r="ITM2080" s="6" t="s">
        <v>20</v>
      </c>
      <c r="ITN2080" s="6" t="s">
        <v>0</v>
      </c>
      <c r="ITO2080" s="6" t="s">
        <v>21</v>
      </c>
      <c r="ITP2080" s="6" t="s">
        <v>22</v>
      </c>
      <c r="ITQ2080" s="6" t="s">
        <v>23</v>
      </c>
      <c r="ITR2080" s="6" t="s">
        <v>24</v>
      </c>
      <c r="ITS2080" s="6" t="s">
        <v>25</v>
      </c>
      <c r="ITT2080" s="6"/>
      <c r="ITU2080" s="6" t="s">
        <v>20</v>
      </c>
      <c r="ITV2080" s="6" t="s">
        <v>0</v>
      </c>
      <c r="ITW2080" s="6" t="s">
        <v>21</v>
      </c>
      <c r="ITX2080" s="6" t="s">
        <v>22</v>
      </c>
      <c r="ITY2080" s="6" t="s">
        <v>23</v>
      </c>
      <c r="ITZ2080" s="6" t="s">
        <v>24</v>
      </c>
      <c r="IUA2080" s="6" t="s">
        <v>25</v>
      </c>
      <c r="IUB2080" s="6"/>
      <c r="IUC2080" s="6" t="s">
        <v>20</v>
      </c>
      <c r="IUD2080" s="6" t="s">
        <v>0</v>
      </c>
      <c r="IUE2080" s="6" t="s">
        <v>21</v>
      </c>
      <c r="IUF2080" s="6" t="s">
        <v>22</v>
      </c>
      <c r="IUG2080" s="6" t="s">
        <v>23</v>
      </c>
      <c r="IUH2080" s="6" t="s">
        <v>24</v>
      </c>
      <c r="IUI2080" s="6" t="s">
        <v>25</v>
      </c>
      <c r="IUJ2080" s="6"/>
      <c r="IUK2080" s="6" t="s">
        <v>20</v>
      </c>
      <c r="IUL2080" s="6" t="s">
        <v>0</v>
      </c>
      <c r="IUM2080" s="6" t="s">
        <v>21</v>
      </c>
      <c r="IUN2080" s="6" t="s">
        <v>22</v>
      </c>
      <c r="IUO2080" s="6" t="s">
        <v>23</v>
      </c>
      <c r="IUP2080" s="6" t="s">
        <v>24</v>
      </c>
      <c r="IUQ2080" s="6" t="s">
        <v>25</v>
      </c>
      <c r="IUR2080" s="6"/>
      <c r="IUS2080" s="6" t="s">
        <v>20</v>
      </c>
      <c r="IUT2080" s="6" t="s">
        <v>0</v>
      </c>
      <c r="IUU2080" s="6" t="s">
        <v>21</v>
      </c>
      <c r="IUV2080" s="6" t="s">
        <v>22</v>
      </c>
      <c r="IUW2080" s="6" t="s">
        <v>23</v>
      </c>
      <c r="IUX2080" s="6" t="s">
        <v>24</v>
      </c>
      <c r="IUY2080" s="6" t="s">
        <v>25</v>
      </c>
      <c r="IUZ2080" s="6"/>
      <c r="IVA2080" s="6" t="s">
        <v>20</v>
      </c>
      <c r="IVB2080" s="6" t="s">
        <v>0</v>
      </c>
      <c r="IVC2080" s="6" t="s">
        <v>21</v>
      </c>
      <c r="IVD2080" s="6" t="s">
        <v>22</v>
      </c>
      <c r="IVE2080" s="6" t="s">
        <v>23</v>
      </c>
      <c r="IVF2080" s="6" t="s">
        <v>24</v>
      </c>
      <c r="IVG2080" s="6" t="s">
        <v>25</v>
      </c>
      <c r="IVH2080" s="6"/>
      <c r="IVI2080" s="6" t="s">
        <v>20</v>
      </c>
      <c r="IVJ2080" s="6" t="s">
        <v>0</v>
      </c>
      <c r="IVK2080" s="6" t="s">
        <v>21</v>
      </c>
      <c r="IVL2080" s="6" t="s">
        <v>22</v>
      </c>
      <c r="IVM2080" s="6" t="s">
        <v>23</v>
      </c>
      <c r="IVN2080" s="6" t="s">
        <v>24</v>
      </c>
      <c r="IVO2080" s="6" t="s">
        <v>25</v>
      </c>
      <c r="IVP2080" s="6"/>
      <c r="IVQ2080" s="6" t="s">
        <v>20</v>
      </c>
      <c r="IVR2080" s="6" t="s">
        <v>0</v>
      </c>
      <c r="IVS2080" s="6" t="s">
        <v>21</v>
      </c>
      <c r="IVT2080" s="6" t="s">
        <v>22</v>
      </c>
      <c r="IVU2080" s="6" t="s">
        <v>23</v>
      </c>
      <c r="IVV2080" s="6" t="s">
        <v>24</v>
      </c>
      <c r="IVW2080" s="6" t="s">
        <v>25</v>
      </c>
      <c r="IVX2080" s="6"/>
      <c r="IVY2080" s="6" t="s">
        <v>20</v>
      </c>
      <c r="IVZ2080" s="6" t="s">
        <v>0</v>
      </c>
      <c r="IWA2080" s="6" t="s">
        <v>21</v>
      </c>
      <c r="IWB2080" s="6" t="s">
        <v>22</v>
      </c>
      <c r="IWC2080" s="6" t="s">
        <v>23</v>
      </c>
      <c r="IWD2080" s="6" t="s">
        <v>24</v>
      </c>
      <c r="IWE2080" s="6" t="s">
        <v>25</v>
      </c>
      <c r="IWF2080" s="6"/>
      <c r="IWG2080" s="6" t="s">
        <v>20</v>
      </c>
      <c r="IWH2080" s="6" t="s">
        <v>0</v>
      </c>
      <c r="IWI2080" s="6" t="s">
        <v>21</v>
      </c>
      <c r="IWJ2080" s="6" t="s">
        <v>22</v>
      </c>
      <c r="IWK2080" s="6" t="s">
        <v>23</v>
      </c>
      <c r="IWL2080" s="6" t="s">
        <v>24</v>
      </c>
      <c r="IWM2080" s="6" t="s">
        <v>25</v>
      </c>
      <c r="IWN2080" s="6"/>
      <c r="IWO2080" s="6" t="s">
        <v>20</v>
      </c>
      <c r="IWP2080" s="6" t="s">
        <v>0</v>
      </c>
      <c r="IWQ2080" s="6" t="s">
        <v>21</v>
      </c>
      <c r="IWR2080" s="6" t="s">
        <v>22</v>
      </c>
      <c r="IWS2080" s="6" t="s">
        <v>23</v>
      </c>
      <c r="IWT2080" s="6" t="s">
        <v>24</v>
      </c>
      <c r="IWU2080" s="6" t="s">
        <v>25</v>
      </c>
      <c r="IWV2080" s="6"/>
      <c r="IWW2080" s="6" t="s">
        <v>20</v>
      </c>
      <c r="IWX2080" s="6" t="s">
        <v>0</v>
      </c>
      <c r="IWY2080" s="6" t="s">
        <v>21</v>
      </c>
      <c r="IWZ2080" s="6" t="s">
        <v>22</v>
      </c>
      <c r="IXA2080" s="6" t="s">
        <v>23</v>
      </c>
      <c r="IXB2080" s="6" t="s">
        <v>24</v>
      </c>
      <c r="IXC2080" s="6" t="s">
        <v>25</v>
      </c>
      <c r="IXD2080" s="6"/>
      <c r="IXE2080" s="6" t="s">
        <v>20</v>
      </c>
      <c r="IXF2080" s="6" t="s">
        <v>0</v>
      </c>
      <c r="IXG2080" s="6" t="s">
        <v>21</v>
      </c>
      <c r="IXH2080" s="6" t="s">
        <v>22</v>
      </c>
      <c r="IXI2080" s="6" t="s">
        <v>23</v>
      </c>
      <c r="IXJ2080" s="6" t="s">
        <v>24</v>
      </c>
      <c r="IXK2080" s="6" t="s">
        <v>25</v>
      </c>
      <c r="IXL2080" s="6"/>
      <c r="IXM2080" s="6" t="s">
        <v>20</v>
      </c>
      <c r="IXN2080" s="6" t="s">
        <v>0</v>
      </c>
      <c r="IXO2080" s="6" t="s">
        <v>21</v>
      </c>
      <c r="IXP2080" s="6" t="s">
        <v>22</v>
      </c>
      <c r="IXQ2080" s="6" t="s">
        <v>23</v>
      </c>
      <c r="IXR2080" s="6" t="s">
        <v>24</v>
      </c>
      <c r="IXS2080" s="6" t="s">
        <v>25</v>
      </c>
      <c r="IXT2080" s="6"/>
      <c r="IXU2080" s="6" t="s">
        <v>20</v>
      </c>
      <c r="IXV2080" s="6" t="s">
        <v>0</v>
      </c>
      <c r="IXW2080" s="6" t="s">
        <v>21</v>
      </c>
      <c r="IXX2080" s="6" t="s">
        <v>22</v>
      </c>
      <c r="IXY2080" s="6" t="s">
        <v>23</v>
      </c>
      <c r="IXZ2080" s="6" t="s">
        <v>24</v>
      </c>
      <c r="IYA2080" s="6" t="s">
        <v>25</v>
      </c>
      <c r="IYB2080" s="6"/>
      <c r="IYC2080" s="6" t="s">
        <v>20</v>
      </c>
      <c r="IYD2080" s="6" t="s">
        <v>0</v>
      </c>
      <c r="IYE2080" s="6" t="s">
        <v>21</v>
      </c>
      <c r="IYF2080" s="6" t="s">
        <v>22</v>
      </c>
      <c r="IYG2080" s="6" t="s">
        <v>23</v>
      </c>
      <c r="IYH2080" s="6" t="s">
        <v>24</v>
      </c>
      <c r="IYI2080" s="6" t="s">
        <v>25</v>
      </c>
      <c r="IYJ2080" s="6"/>
      <c r="IYK2080" s="6" t="s">
        <v>20</v>
      </c>
      <c r="IYL2080" s="6" t="s">
        <v>0</v>
      </c>
      <c r="IYM2080" s="6" t="s">
        <v>21</v>
      </c>
      <c r="IYN2080" s="6" t="s">
        <v>22</v>
      </c>
      <c r="IYO2080" s="6" t="s">
        <v>23</v>
      </c>
      <c r="IYP2080" s="6" t="s">
        <v>24</v>
      </c>
      <c r="IYQ2080" s="6" t="s">
        <v>25</v>
      </c>
      <c r="IYR2080" s="6"/>
      <c r="IYS2080" s="6" t="s">
        <v>20</v>
      </c>
      <c r="IYT2080" s="6" t="s">
        <v>0</v>
      </c>
      <c r="IYU2080" s="6" t="s">
        <v>21</v>
      </c>
      <c r="IYV2080" s="6" t="s">
        <v>22</v>
      </c>
      <c r="IYW2080" s="6" t="s">
        <v>23</v>
      </c>
      <c r="IYX2080" s="6" t="s">
        <v>24</v>
      </c>
      <c r="IYY2080" s="6" t="s">
        <v>25</v>
      </c>
      <c r="IYZ2080" s="6"/>
      <c r="IZA2080" s="6" t="s">
        <v>20</v>
      </c>
      <c r="IZB2080" s="6" t="s">
        <v>0</v>
      </c>
      <c r="IZC2080" s="6" t="s">
        <v>21</v>
      </c>
      <c r="IZD2080" s="6" t="s">
        <v>22</v>
      </c>
      <c r="IZE2080" s="6" t="s">
        <v>23</v>
      </c>
      <c r="IZF2080" s="6" t="s">
        <v>24</v>
      </c>
      <c r="IZG2080" s="6" t="s">
        <v>25</v>
      </c>
      <c r="IZH2080" s="6"/>
      <c r="IZI2080" s="6" t="s">
        <v>20</v>
      </c>
      <c r="IZJ2080" s="6" t="s">
        <v>0</v>
      </c>
      <c r="IZK2080" s="6" t="s">
        <v>21</v>
      </c>
      <c r="IZL2080" s="6" t="s">
        <v>22</v>
      </c>
      <c r="IZM2080" s="6" t="s">
        <v>23</v>
      </c>
      <c r="IZN2080" s="6" t="s">
        <v>24</v>
      </c>
      <c r="IZO2080" s="6" t="s">
        <v>25</v>
      </c>
      <c r="IZP2080" s="6"/>
      <c r="IZQ2080" s="6" t="s">
        <v>20</v>
      </c>
      <c r="IZR2080" s="6" t="s">
        <v>0</v>
      </c>
      <c r="IZS2080" s="6" t="s">
        <v>21</v>
      </c>
      <c r="IZT2080" s="6" t="s">
        <v>22</v>
      </c>
      <c r="IZU2080" s="6" t="s">
        <v>23</v>
      </c>
      <c r="IZV2080" s="6" t="s">
        <v>24</v>
      </c>
      <c r="IZW2080" s="6" t="s">
        <v>25</v>
      </c>
      <c r="IZX2080" s="6"/>
      <c r="IZY2080" s="6" t="s">
        <v>20</v>
      </c>
      <c r="IZZ2080" s="6" t="s">
        <v>0</v>
      </c>
      <c r="JAA2080" s="6" t="s">
        <v>21</v>
      </c>
      <c r="JAB2080" s="6" t="s">
        <v>22</v>
      </c>
      <c r="JAC2080" s="6" t="s">
        <v>23</v>
      </c>
      <c r="JAD2080" s="6" t="s">
        <v>24</v>
      </c>
      <c r="JAE2080" s="6" t="s">
        <v>25</v>
      </c>
      <c r="JAF2080" s="6"/>
      <c r="JAG2080" s="6" t="s">
        <v>20</v>
      </c>
      <c r="JAH2080" s="6" t="s">
        <v>0</v>
      </c>
      <c r="JAI2080" s="6" t="s">
        <v>21</v>
      </c>
      <c r="JAJ2080" s="6" t="s">
        <v>22</v>
      </c>
      <c r="JAK2080" s="6" t="s">
        <v>23</v>
      </c>
      <c r="JAL2080" s="6" t="s">
        <v>24</v>
      </c>
      <c r="JAM2080" s="6" t="s">
        <v>25</v>
      </c>
      <c r="JAN2080" s="6"/>
      <c r="JAO2080" s="6" t="s">
        <v>20</v>
      </c>
      <c r="JAP2080" s="6" t="s">
        <v>0</v>
      </c>
      <c r="JAQ2080" s="6" t="s">
        <v>21</v>
      </c>
      <c r="JAR2080" s="6" t="s">
        <v>22</v>
      </c>
      <c r="JAS2080" s="6" t="s">
        <v>23</v>
      </c>
      <c r="JAT2080" s="6" t="s">
        <v>24</v>
      </c>
      <c r="JAU2080" s="6" t="s">
        <v>25</v>
      </c>
      <c r="JAV2080" s="6"/>
      <c r="JAW2080" s="6" t="s">
        <v>20</v>
      </c>
      <c r="JAX2080" s="6" t="s">
        <v>0</v>
      </c>
      <c r="JAY2080" s="6" t="s">
        <v>21</v>
      </c>
      <c r="JAZ2080" s="6" t="s">
        <v>22</v>
      </c>
      <c r="JBA2080" s="6" t="s">
        <v>23</v>
      </c>
      <c r="JBB2080" s="6" t="s">
        <v>24</v>
      </c>
      <c r="JBC2080" s="6" t="s">
        <v>25</v>
      </c>
      <c r="JBD2080" s="6"/>
      <c r="JBE2080" s="6" t="s">
        <v>20</v>
      </c>
      <c r="JBF2080" s="6" t="s">
        <v>0</v>
      </c>
      <c r="JBG2080" s="6" t="s">
        <v>21</v>
      </c>
      <c r="JBH2080" s="6" t="s">
        <v>22</v>
      </c>
      <c r="JBI2080" s="6" t="s">
        <v>23</v>
      </c>
      <c r="JBJ2080" s="6" t="s">
        <v>24</v>
      </c>
      <c r="JBK2080" s="6" t="s">
        <v>25</v>
      </c>
      <c r="JBL2080" s="6"/>
      <c r="JBM2080" s="6" t="s">
        <v>20</v>
      </c>
      <c r="JBN2080" s="6" t="s">
        <v>0</v>
      </c>
      <c r="JBO2080" s="6" t="s">
        <v>21</v>
      </c>
      <c r="JBP2080" s="6" t="s">
        <v>22</v>
      </c>
      <c r="JBQ2080" s="6" t="s">
        <v>23</v>
      </c>
      <c r="JBR2080" s="6" t="s">
        <v>24</v>
      </c>
      <c r="JBS2080" s="6" t="s">
        <v>25</v>
      </c>
      <c r="JBT2080" s="6"/>
      <c r="JBU2080" s="6" t="s">
        <v>20</v>
      </c>
      <c r="JBV2080" s="6" t="s">
        <v>0</v>
      </c>
      <c r="JBW2080" s="6" t="s">
        <v>21</v>
      </c>
      <c r="JBX2080" s="6" t="s">
        <v>22</v>
      </c>
      <c r="JBY2080" s="6" t="s">
        <v>23</v>
      </c>
      <c r="JBZ2080" s="6" t="s">
        <v>24</v>
      </c>
      <c r="JCA2080" s="6" t="s">
        <v>25</v>
      </c>
      <c r="JCB2080" s="6"/>
      <c r="JCC2080" s="6" t="s">
        <v>20</v>
      </c>
      <c r="JCD2080" s="6" t="s">
        <v>0</v>
      </c>
      <c r="JCE2080" s="6" t="s">
        <v>21</v>
      </c>
      <c r="JCF2080" s="6" t="s">
        <v>22</v>
      </c>
      <c r="JCG2080" s="6" t="s">
        <v>23</v>
      </c>
      <c r="JCH2080" s="6" t="s">
        <v>24</v>
      </c>
      <c r="JCI2080" s="6" t="s">
        <v>25</v>
      </c>
      <c r="JCJ2080" s="6"/>
      <c r="JCK2080" s="6" t="s">
        <v>20</v>
      </c>
      <c r="JCL2080" s="6" t="s">
        <v>0</v>
      </c>
      <c r="JCM2080" s="6" t="s">
        <v>21</v>
      </c>
      <c r="JCN2080" s="6" t="s">
        <v>22</v>
      </c>
      <c r="JCO2080" s="6" t="s">
        <v>23</v>
      </c>
      <c r="JCP2080" s="6" t="s">
        <v>24</v>
      </c>
      <c r="JCQ2080" s="6" t="s">
        <v>25</v>
      </c>
      <c r="JCR2080" s="6"/>
      <c r="JCS2080" s="6" t="s">
        <v>20</v>
      </c>
      <c r="JCT2080" s="6" t="s">
        <v>0</v>
      </c>
      <c r="JCU2080" s="6" t="s">
        <v>21</v>
      </c>
      <c r="JCV2080" s="6" t="s">
        <v>22</v>
      </c>
      <c r="JCW2080" s="6" t="s">
        <v>23</v>
      </c>
      <c r="JCX2080" s="6" t="s">
        <v>24</v>
      </c>
      <c r="JCY2080" s="6" t="s">
        <v>25</v>
      </c>
      <c r="JCZ2080" s="6"/>
      <c r="JDA2080" s="6" t="s">
        <v>20</v>
      </c>
      <c r="JDB2080" s="6" t="s">
        <v>0</v>
      </c>
      <c r="JDC2080" s="6" t="s">
        <v>21</v>
      </c>
      <c r="JDD2080" s="6" t="s">
        <v>22</v>
      </c>
      <c r="JDE2080" s="6" t="s">
        <v>23</v>
      </c>
      <c r="JDF2080" s="6" t="s">
        <v>24</v>
      </c>
      <c r="JDG2080" s="6" t="s">
        <v>25</v>
      </c>
      <c r="JDH2080" s="6"/>
      <c r="JDI2080" s="6" t="s">
        <v>20</v>
      </c>
      <c r="JDJ2080" s="6" t="s">
        <v>0</v>
      </c>
      <c r="JDK2080" s="6" t="s">
        <v>21</v>
      </c>
      <c r="JDL2080" s="6" t="s">
        <v>22</v>
      </c>
      <c r="JDM2080" s="6" t="s">
        <v>23</v>
      </c>
      <c r="JDN2080" s="6" t="s">
        <v>24</v>
      </c>
      <c r="JDO2080" s="6" t="s">
        <v>25</v>
      </c>
      <c r="JDP2080" s="6"/>
      <c r="JDQ2080" s="6" t="s">
        <v>20</v>
      </c>
      <c r="JDR2080" s="6" t="s">
        <v>0</v>
      </c>
      <c r="JDS2080" s="6" t="s">
        <v>21</v>
      </c>
      <c r="JDT2080" s="6" t="s">
        <v>22</v>
      </c>
      <c r="JDU2080" s="6" t="s">
        <v>23</v>
      </c>
      <c r="JDV2080" s="6" t="s">
        <v>24</v>
      </c>
      <c r="JDW2080" s="6" t="s">
        <v>25</v>
      </c>
      <c r="JDX2080" s="6"/>
      <c r="JDY2080" s="6" t="s">
        <v>20</v>
      </c>
      <c r="JDZ2080" s="6" t="s">
        <v>0</v>
      </c>
      <c r="JEA2080" s="6" t="s">
        <v>21</v>
      </c>
      <c r="JEB2080" s="6" t="s">
        <v>22</v>
      </c>
      <c r="JEC2080" s="6" t="s">
        <v>23</v>
      </c>
      <c r="JED2080" s="6" t="s">
        <v>24</v>
      </c>
      <c r="JEE2080" s="6" t="s">
        <v>25</v>
      </c>
      <c r="JEF2080" s="6"/>
      <c r="JEG2080" s="6" t="s">
        <v>20</v>
      </c>
      <c r="JEH2080" s="6" t="s">
        <v>0</v>
      </c>
      <c r="JEI2080" s="6" t="s">
        <v>21</v>
      </c>
      <c r="JEJ2080" s="6" t="s">
        <v>22</v>
      </c>
      <c r="JEK2080" s="6" t="s">
        <v>23</v>
      </c>
      <c r="JEL2080" s="6" t="s">
        <v>24</v>
      </c>
      <c r="JEM2080" s="6" t="s">
        <v>25</v>
      </c>
      <c r="JEN2080" s="6"/>
      <c r="JEO2080" s="6" t="s">
        <v>20</v>
      </c>
      <c r="JEP2080" s="6" t="s">
        <v>0</v>
      </c>
      <c r="JEQ2080" s="6" t="s">
        <v>21</v>
      </c>
      <c r="JER2080" s="6" t="s">
        <v>22</v>
      </c>
      <c r="JES2080" s="6" t="s">
        <v>23</v>
      </c>
      <c r="JET2080" s="6" t="s">
        <v>24</v>
      </c>
      <c r="JEU2080" s="6" t="s">
        <v>25</v>
      </c>
      <c r="JEV2080" s="6"/>
      <c r="JEW2080" s="6" t="s">
        <v>20</v>
      </c>
      <c r="JEX2080" s="6" t="s">
        <v>0</v>
      </c>
      <c r="JEY2080" s="6" t="s">
        <v>21</v>
      </c>
      <c r="JEZ2080" s="6" t="s">
        <v>22</v>
      </c>
      <c r="JFA2080" s="6" t="s">
        <v>23</v>
      </c>
      <c r="JFB2080" s="6" t="s">
        <v>24</v>
      </c>
      <c r="JFC2080" s="6" t="s">
        <v>25</v>
      </c>
      <c r="JFD2080" s="6"/>
      <c r="JFE2080" s="6" t="s">
        <v>20</v>
      </c>
      <c r="JFF2080" s="6" t="s">
        <v>0</v>
      </c>
      <c r="JFG2080" s="6" t="s">
        <v>21</v>
      </c>
      <c r="JFH2080" s="6" t="s">
        <v>22</v>
      </c>
      <c r="JFI2080" s="6" t="s">
        <v>23</v>
      </c>
      <c r="JFJ2080" s="6" t="s">
        <v>24</v>
      </c>
      <c r="JFK2080" s="6" t="s">
        <v>25</v>
      </c>
      <c r="JFL2080" s="6"/>
      <c r="JFM2080" s="6" t="s">
        <v>20</v>
      </c>
      <c r="JFN2080" s="6" t="s">
        <v>0</v>
      </c>
      <c r="JFO2080" s="6" t="s">
        <v>21</v>
      </c>
      <c r="JFP2080" s="6" t="s">
        <v>22</v>
      </c>
      <c r="JFQ2080" s="6" t="s">
        <v>23</v>
      </c>
      <c r="JFR2080" s="6" t="s">
        <v>24</v>
      </c>
      <c r="JFS2080" s="6" t="s">
        <v>25</v>
      </c>
      <c r="JFT2080" s="6"/>
      <c r="JFU2080" s="6" t="s">
        <v>20</v>
      </c>
      <c r="JFV2080" s="6" t="s">
        <v>0</v>
      </c>
      <c r="JFW2080" s="6" t="s">
        <v>21</v>
      </c>
      <c r="JFX2080" s="6" t="s">
        <v>22</v>
      </c>
      <c r="JFY2080" s="6" t="s">
        <v>23</v>
      </c>
      <c r="JFZ2080" s="6" t="s">
        <v>24</v>
      </c>
      <c r="JGA2080" s="6" t="s">
        <v>25</v>
      </c>
      <c r="JGB2080" s="6"/>
      <c r="JGC2080" s="6" t="s">
        <v>20</v>
      </c>
      <c r="JGD2080" s="6" t="s">
        <v>0</v>
      </c>
      <c r="JGE2080" s="6" t="s">
        <v>21</v>
      </c>
      <c r="JGF2080" s="6" t="s">
        <v>22</v>
      </c>
      <c r="JGG2080" s="6" t="s">
        <v>23</v>
      </c>
      <c r="JGH2080" s="6" t="s">
        <v>24</v>
      </c>
      <c r="JGI2080" s="6" t="s">
        <v>25</v>
      </c>
      <c r="JGJ2080" s="6"/>
      <c r="JGK2080" s="6" t="s">
        <v>20</v>
      </c>
      <c r="JGL2080" s="6" t="s">
        <v>0</v>
      </c>
      <c r="JGM2080" s="6" t="s">
        <v>21</v>
      </c>
      <c r="JGN2080" s="6" t="s">
        <v>22</v>
      </c>
      <c r="JGO2080" s="6" t="s">
        <v>23</v>
      </c>
      <c r="JGP2080" s="6" t="s">
        <v>24</v>
      </c>
      <c r="JGQ2080" s="6" t="s">
        <v>25</v>
      </c>
      <c r="JGR2080" s="6"/>
      <c r="JGS2080" s="6" t="s">
        <v>20</v>
      </c>
      <c r="JGT2080" s="6" t="s">
        <v>0</v>
      </c>
      <c r="JGU2080" s="6" t="s">
        <v>21</v>
      </c>
      <c r="JGV2080" s="6" t="s">
        <v>22</v>
      </c>
      <c r="JGW2080" s="6" t="s">
        <v>23</v>
      </c>
      <c r="JGX2080" s="6" t="s">
        <v>24</v>
      </c>
      <c r="JGY2080" s="6" t="s">
        <v>25</v>
      </c>
      <c r="JGZ2080" s="6"/>
      <c r="JHA2080" s="6" t="s">
        <v>20</v>
      </c>
      <c r="JHB2080" s="6" t="s">
        <v>0</v>
      </c>
      <c r="JHC2080" s="6" t="s">
        <v>21</v>
      </c>
      <c r="JHD2080" s="6" t="s">
        <v>22</v>
      </c>
      <c r="JHE2080" s="6" t="s">
        <v>23</v>
      </c>
      <c r="JHF2080" s="6" t="s">
        <v>24</v>
      </c>
      <c r="JHG2080" s="6" t="s">
        <v>25</v>
      </c>
      <c r="JHH2080" s="6"/>
      <c r="JHI2080" s="6" t="s">
        <v>20</v>
      </c>
      <c r="JHJ2080" s="6" t="s">
        <v>0</v>
      </c>
      <c r="JHK2080" s="6" t="s">
        <v>21</v>
      </c>
      <c r="JHL2080" s="6" t="s">
        <v>22</v>
      </c>
      <c r="JHM2080" s="6" t="s">
        <v>23</v>
      </c>
      <c r="JHN2080" s="6" t="s">
        <v>24</v>
      </c>
      <c r="JHO2080" s="6" t="s">
        <v>25</v>
      </c>
      <c r="JHP2080" s="6"/>
      <c r="JHQ2080" s="6" t="s">
        <v>20</v>
      </c>
      <c r="JHR2080" s="6" t="s">
        <v>0</v>
      </c>
      <c r="JHS2080" s="6" t="s">
        <v>21</v>
      </c>
      <c r="JHT2080" s="6" t="s">
        <v>22</v>
      </c>
      <c r="JHU2080" s="6" t="s">
        <v>23</v>
      </c>
      <c r="JHV2080" s="6" t="s">
        <v>24</v>
      </c>
      <c r="JHW2080" s="6" t="s">
        <v>25</v>
      </c>
      <c r="JHX2080" s="6"/>
      <c r="JHY2080" s="6" t="s">
        <v>20</v>
      </c>
      <c r="JHZ2080" s="6" t="s">
        <v>0</v>
      </c>
      <c r="JIA2080" s="6" t="s">
        <v>21</v>
      </c>
      <c r="JIB2080" s="6" t="s">
        <v>22</v>
      </c>
      <c r="JIC2080" s="6" t="s">
        <v>23</v>
      </c>
      <c r="JID2080" s="6" t="s">
        <v>24</v>
      </c>
      <c r="JIE2080" s="6" t="s">
        <v>25</v>
      </c>
      <c r="JIF2080" s="6"/>
      <c r="JIG2080" s="6" t="s">
        <v>20</v>
      </c>
      <c r="JIH2080" s="6" t="s">
        <v>0</v>
      </c>
      <c r="JII2080" s="6" t="s">
        <v>21</v>
      </c>
      <c r="JIJ2080" s="6" t="s">
        <v>22</v>
      </c>
      <c r="JIK2080" s="6" t="s">
        <v>23</v>
      </c>
      <c r="JIL2080" s="6" t="s">
        <v>24</v>
      </c>
      <c r="JIM2080" s="6" t="s">
        <v>25</v>
      </c>
      <c r="JIN2080" s="6"/>
      <c r="JIO2080" s="6" t="s">
        <v>20</v>
      </c>
      <c r="JIP2080" s="6" t="s">
        <v>0</v>
      </c>
      <c r="JIQ2080" s="6" t="s">
        <v>21</v>
      </c>
      <c r="JIR2080" s="6" t="s">
        <v>22</v>
      </c>
      <c r="JIS2080" s="6" t="s">
        <v>23</v>
      </c>
      <c r="JIT2080" s="6" t="s">
        <v>24</v>
      </c>
      <c r="JIU2080" s="6" t="s">
        <v>25</v>
      </c>
      <c r="JIV2080" s="6"/>
      <c r="JIW2080" s="6" t="s">
        <v>20</v>
      </c>
      <c r="JIX2080" s="6" t="s">
        <v>0</v>
      </c>
      <c r="JIY2080" s="6" t="s">
        <v>21</v>
      </c>
      <c r="JIZ2080" s="6" t="s">
        <v>22</v>
      </c>
      <c r="JJA2080" s="6" t="s">
        <v>23</v>
      </c>
      <c r="JJB2080" s="6" t="s">
        <v>24</v>
      </c>
      <c r="JJC2080" s="6" t="s">
        <v>25</v>
      </c>
      <c r="JJD2080" s="6"/>
      <c r="JJE2080" s="6" t="s">
        <v>20</v>
      </c>
      <c r="JJF2080" s="6" t="s">
        <v>0</v>
      </c>
      <c r="JJG2080" s="6" t="s">
        <v>21</v>
      </c>
      <c r="JJH2080" s="6" t="s">
        <v>22</v>
      </c>
      <c r="JJI2080" s="6" t="s">
        <v>23</v>
      </c>
      <c r="JJJ2080" s="6" t="s">
        <v>24</v>
      </c>
      <c r="JJK2080" s="6" t="s">
        <v>25</v>
      </c>
      <c r="JJL2080" s="6"/>
      <c r="JJM2080" s="6" t="s">
        <v>20</v>
      </c>
      <c r="JJN2080" s="6" t="s">
        <v>0</v>
      </c>
      <c r="JJO2080" s="6" t="s">
        <v>21</v>
      </c>
      <c r="JJP2080" s="6" t="s">
        <v>22</v>
      </c>
      <c r="JJQ2080" s="6" t="s">
        <v>23</v>
      </c>
      <c r="JJR2080" s="6" t="s">
        <v>24</v>
      </c>
      <c r="JJS2080" s="6" t="s">
        <v>25</v>
      </c>
      <c r="JJT2080" s="6"/>
      <c r="JJU2080" s="6" t="s">
        <v>20</v>
      </c>
      <c r="JJV2080" s="6" t="s">
        <v>0</v>
      </c>
      <c r="JJW2080" s="6" t="s">
        <v>21</v>
      </c>
      <c r="JJX2080" s="6" t="s">
        <v>22</v>
      </c>
      <c r="JJY2080" s="6" t="s">
        <v>23</v>
      </c>
      <c r="JJZ2080" s="6" t="s">
        <v>24</v>
      </c>
      <c r="JKA2080" s="6" t="s">
        <v>25</v>
      </c>
      <c r="JKB2080" s="6"/>
      <c r="JKC2080" s="6" t="s">
        <v>20</v>
      </c>
      <c r="JKD2080" s="6" t="s">
        <v>0</v>
      </c>
      <c r="JKE2080" s="6" t="s">
        <v>21</v>
      </c>
      <c r="JKF2080" s="6" t="s">
        <v>22</v>
      </c>
      <c r="JKG2080" s="6" t="s">
        <v>23</v>
      </c>
      <c r="JKH2080" s="6" t="s">
        <v>24</v>
      </c>
      <c r="JKI2080" s="6" t="s">
        <v>25</v>
      </c>
      <c r="JKJ2080" s="6"/>
      <c r="JKK2080" s="6" t="s">
        <v>20</v>
      </c>
      <c r="JKL2080" s="6" t="s">
        <v>0</v>
      </c>
      <c r="JKM2080" s="6" t="s">
        <v>21</v>
      </c>
      <c r="JKN2080" s="6" t="s">
        <v>22</v>
      </c>
      <c r="JKO2080" s="6" t="s">
        <v>23</v>
      </c>
      <c r="JKP2080" s="6" t="s">
        <v>24</v>
      </c>
      <c r="JKQ2080" s="6" t="s">
        <v>25</v>
      </c>
      <c r="JKR2080" s="6"/>
      <c r="JKS2080" s="6" t="s">
        <v>20</v>
      </c>
      <c r="JKT2080" s="6" t="s">
        <v>0</v>
      </c>
      <c r="JKU2080" s="6" t="s">
        <v>21</v>
      </c>
      <c r="JKV2080" s="6" t="s">
        <v>22</v>
      </c>
      <c r="JKW2080" s="6" t="s">
        <v>23</v>
      </c>
      <c r="JKX2080" s="6" t="s">
        <v>24</v>
      </c>
      <c r="JKY2080" s="6" t="s">
        <v>25</v>
      </c>
      <c r="JKZ2080" s="6"/>
      <c r="JLA2080" s="6" t="s">
        <v>20</v>
      </c>
      <c r="JLB2080" s="6" t="s">
        <v>0</v>
      </c>
      <c r="JLC2080" s="6" t="s">
        <v>21</v>
      </c>
      <c r="JLD2080" s="6" t="s">
        <v>22</v>
      </c>
      <c r="JLE2080" s="6" t="s">
        <v>23</v>
      </c>
      <c r="JLF2080" s="6" t="s">
        <v>24</v>
      </c>
      <c r="JLG2080" s="6" t="s">
        <v>25</v>
      </c>
      <c r="JLH2080" s="6"/>
      <c r="JLI2080" s="6" t="s">
        <v>20</v>
      </c>
      <c r="JLJ2080" s="6" t="s">
        <v>0</v>
      </c>
      <c r="JLK2080" s="6" t="s">
        <v>21</v>
      </c>
      <c r="JLL2080" s="6" t="s">
        <v>22</v>
      </c>
      <c r="JLM2080" s="6" t="s">
        <v>23</v>
      </c>
      <c r="JLN2080" s="6" t="s">
        <v>24</v>
      </c>
      <c r="JLO2080" s="6" t="s">
        <v>25</v>
      </c>
      <c r="JLP2080" s="6"/>
      <c r="JLQ2080" s="6" t="s">
        <v>20</v>
      </c>
      <c r="JLR2080" s="6" t="s">
        <v>0</v>
      </c>
      <c r="JLS2080" s="6" t="s">
        <v>21</v>
      </c>
      <c r="JLT2080" s="6" t="s">
        <v>22</v>
      </c>
      <c r="JLU2080" s="6" t="s">
        <v>23</v>
      </c>
      <c r="JLV2080" s="6" t="s">
        <v>24</v>
      </c>
      <c r="JLW2080" s="6" t="s">
        <v>25</v>
      </c>
      <c r="JLX2080" s="6"/>
      <c r="JLY2080" s="6" t="s">
        <v>20</v>
      </c>
      <c r="JLZ2080" s="6" t="s">
        <v>0</v>
      </c>
      <c r="JMA2080" s="6" t="s">
        <v>21</v>
      </c>
      <c r="JMB2080" s="6" t="s">
        <v>22</v>
      </c>
      <c r="JMC2080" s="6" t="s">
        <v>23</v>
      </c>
      <c r="JMD2080" s="6" t="s">
        <v>24</v>
      </c>
      <c r="JME2080" s="6" t="s">
        <v>25</v>
      </c>
      <c r="JMF2080" s="6"/>
      <c r="JMG2080" s="6" t="s">
        <v>20</v>
      </c>
      <c r="JMH2080" s="6" t="s">
        <v>0</v>
      </c>
      <c r="JMI2080" s="6" t="s">
        <v>21</v>
      </c>
      <c r="JMJ2080" s="6" t="s">
        <v>22</v>
      </c>
      <c r="JMK2080" s="6" t="s">
        <v>23</v>
      </c>
      <c r="JML2080" s="6" t="s">
        <v>24</v>
      </c>
      <c r="JMM2080" s="6" t="s">
        <v>25</v>
      </c>
      <c r="JMN2080" s="6"/>
      <c r="JMO2080" s="6" t="s">
        <v>20</v>
      </c>
      <c r="JMP2080" s="6" t="s">
        <v>0</v>
      </c>
      <c r="JMQ2080" s="6" t="s">
        <v>21</v>
      </c>
      <c r="JMR2080" s="6" t="s">
        <v>22</v>
      </c>
      <c r="JMS2080" s="6" t="s">
        <v>23</v>
      </c>
      <c r="JMT2080" s="6" t="s">
        <v>24</v>
      </c>
      <c r="JMU2080" s="6" t="s">
        <v>25</v>
      </c>
      <c r="JMV2080" s="6"/>
      <c r="JMW2080" s="6" t="s">
        <v>20</v>
      </c>
      <c r="JMX2080" s="6" t="s">
        <v>0</v>
      </c>
      <c r="JMY2080" s="6" t="s">
        <v>21</v>
      </c>
      <c r="JMZ2080" s="6" t="s">
        <v>22</v>
      </c>
      <c r="JNA2080" s="6" t="s">
        <v>23</v>
      </c>
      <c r="JNB2080" s="6" t="s">
        <v>24</v>
      </c>
      <c r="JNC2080" s="6" t="s">
        <v>25</v>
      </c>
      <c r="JND2080" s="6"/>
      <c r="JNE2080" s="6" t="s">
        <v>20</v>
      </c>
      <c r="JNF2080" s="6" t="s">
        <v>0</v>
      </c>
      <c r="JNG2080" s="6" t="s">
        <v>21</v>
      </c>
      <c r="JNH2080" s="6" t="s">
        <v>22</v>
      </c>
      <c r="JNI2080" s="6" t="s">
        <v>23</v>
      </c>
      <c r="JNJ2080" s="6" t="s">
        <v>24</v>
      </c>
      <c r="JNK2080" s="6" t="s">
        <v>25</v>
      </c>
      <c r="JNL2080" s="6"/>
      <c r="JNM2080" s="6" t="s">
        <v>20</v>
      </c>
      <c r="JNN2080" s="6" t="s">
        <v>0</v>
      </c>
      <c r="JNO2080" s="6" t="s">
        <v>21</v>
      </c>
      <c r="JNP2080" s="6" t="s">
        <v>22</v>
      </c>
      <c r="JNQ2080" s="6" t="s">
        <v>23</v>
      </c>
      <c r="JNR2080" s="6" t="s">
        <v>24</v>
      </c>
      <c r="JNS2080" s="6" t="s">
        <v>25</v>
      </c>
      <c r="JNT2080" s="6"/>
      <c r="JNU2080" s="6" t="s">
        <v>20</v>
      </c>
      <c r="JNV2080" s="6" t="s">
        <v>0</v>
      </c>
      <c r="JNW2080" s="6" t="s">
        <v>21</v>
      </c>
      <c r="JNX2080" s="6" t="s">
        <v>22</v>
      </c>
      <c r="JNY2080" s="6" t="s">
        <v>23</v>
      </c>
      <c r="JNZ2080" s="6" t="s">
        <v>24</v>
      </c>
      <c r="JOA2080" s="6" t="s">
        <v>25</v>
      </c>
      <c r="JOB2080" s="6"/>
      <c r="JOC2080" s="6" t="s">
        <v>20</v>
      </c>
      <c r="JOD2080" s="6" t="s">
        <v>0</v>
      </c>
      <c r="JOE2080" s="6" t="s">
        <v>21</v>
      </c>
      <c r="JOF2080" s="6" t="s">
        <v>22</v>
      </c>
      <c r="JOG2080" s="6" t="s">
        <v>23</v>
      </c>
      <c r="JOH2080" s="6" t="s">
        <v>24</v>
      </c>
      <c r="JOI2080" s="6" t="s">
        <v>25</v>
      </c>
      <c r="JOJ2080" s="6"/>
      <c r="JOK2080" s="6" t="s">
        <v>20</v>
      </c>
      <c r="JOL2080" s="6" t="s">
        <v>0</v>
      </c>
      <c r="JOM2080" s="6" t="s">
        <v>21</v>
      </c>
      <c r="JON2080" s="6" t="s">
        <v>22</v>
      </c>
      <c r="JOO2080" s="6" t="s">
        <v>23</v>
      </c>
      <c r="JOP2080" s="6" t="s">
        <v>24</v>
      </c>
      <c r="JOQ2080" s="6" t="s">
        <v>25</v>
      </c>
      <c r="JOR2080" s="6"/>
      <c r="JOS2080" s="6" t="s">
        <v>20</v>
      </c>
      <c r="JOT2080" s="6" t="s">
        <v>0</v>
      </c>
      <c r="JOU2080" s="6" t="s">
        <v>21</v>
      </c>
      <c r="JOV2080" s="6" t="s">
        <v>22</v>
      </c>
      <c r="JOW2080" s="6" t="s">
        <v>23</v>
      </c>
      <c r="JOX2080" s="6" t="s">
        <v>24</v>
      </c>
      <c r="JOY2080" s="6" t="s">
        <v>25</v>
      </c>
      <c r="JOZ2080" s="6"/>
      <c r="JPA2080" s="6" t="s">
        <v>20</v>
      </c>
      <c r="JPB2080" s="6" t="s">
        <v>0</v>
      </c>
      <c r="JPC2080" s="6" t="s">
        <v>21</v>
      </c>
      <c r="JPD2080" s="6" t="s">
        <v>22</v>
      </c>
      <c r="JPE2080" s="6" t="s">
        <v>23</v>
      </c>
      <c r="JPF2080" s="6" t="s">
        <v>24</v>
      </c>
      <c r="JPG2080" s="6" t="s">
        <v>25</v>
      </c>
      <c r="JPH2080" s="6"/>
      <c r="JPI2080" s="6" t="s">
        <v>20</v>
      </c>
      <c r="JPJ2080" s="6" t="s">
        <v>0</v>
      </c>
      <c r="JPK2080" s="6" t="s">
        <v>21</v>
      </c>
      <c r="JPL2080" s="6" t="s">
        <v>22</v>
      </c>
      <c r="JPM2080" s="6" t="s">
        <v>23</v>
      </c>
      <c r="JPN2080" s="6" t="s">
        <v>24</v>
      </c>
      <c r="JPO2080" s="6" t="s">
        <v>25</v>
      </c>
      <c r="JPP2080" s="6"/>
      <c r="JPQ2080" s="6" t="s">
        <v>20</v>
      </c>
      <c r="JPR2080" s="6" t="s">
        <v>0</v>
      </c>
      <c r="JPS2080" s="6" t="s">
        <v>21</v>
      </c>
      <c r="JPT2080" s="6" t="s">
        <v>22</v>
      </c>
      <c r="JPU2080" s="6" t="s">
        <v>23</v>
      </c>
      <c r="JPV2080" s="6" t="s">
        <v>24</v>
      </c>
      <c r="JPW2080" s="6" t="s">
        <v>25</v>
      </c>
      <c r="JPX2080" s="6"/>
      <c r="JPY2080" s="6" t="s">
        <v>20</v>
      </c>
      <c r="JPZ2080" s="6" t="s">
        <v>0</v>
      </c>
      <c r="JQA2080" s="6" t="s">
        <v>21</v>
      </c>
      <c r="JQB2080" s="6" t="s">
        <v>22</v>
      </c>
      <c r="JQC2080" s="6" t="s">
        <v>23</v>
      </c>
      <c r="JQD2080" s="6" t="s">
        <v>24</v>
      </c>
      <c r="JQE2080" s="6" t="s">
        <v>25</v>
      </c>
      <c r="JQF2080" s="6"/>
      <c r="JQG2080" s="6" t="s">
        <v>20</v>
      </c>
      <c r="JQH2080" s="6" t="s">
        <v>0</v>
      </c>
      <c r="JQI2080" s="6" t="s">
        <v>21</v>
      </c>
      <c r="JQJ2080" s="6" t="s">
        <v>22</v>
      </c>
      <c r="JQK2080" s="6" t="s">
        <v>23</v>
      </c>
      <c r="JQL2080" s="6" t="s">
        <v>24</v>
      </c>
      <c r="JQM2080" s="6" t="s">
        <v>25</v>
      </c>
      <c r="JQN2080" s="6"/>
      <c r="JQO2080" s="6" t="s">
        <v>20</v>
      </c>
      <c r="JQP2080" s="6" t="s">
        <v>0</v>
      </c>
      <c r="JQQ2080" s="6" t="s">
        <v>21</v>
      </c>
      <c r="JQR2080" s="6" t="s">
        <v>22</v>
      </c>
      <c r="JQS2080" s="6" t="s">
        <v>23</v>
      </c>
      <c r="JQT2080" s="6" t="s">
        <v>24</v>
      </c>
      <c r="JQU2080" s="6" t="s">
        <v>25</v>
      </c>
      <c r="JQV2080" s="6"/>
      <c r="JQW2080" s="6" t="s">
        <v>20</v>
      </c>
      <c r="JQX2080" s="6" t="s">
        <v>0</v>
      </c>
      <c r="JQY2080" s="6" t="s">
        <v>21</v>
      </c>
      <c r="JQZ2080" s="6" t="s">
        <v>22</v>
      </c>
      <c r="JRA2080" s="6" t="s">
        <v>23</v>
      </c>
      <c r="JRB2080" s="6" t="s">
        <v>24</v>
      </c>
      <c r="JRC2080" s="6" t="s">
        <v>25</v>
      </c>
      <c r="JRD2080" s="6"/>
      <c r="JRE2080" s="6" t="s">
        <v>20</v>
      </c>
      <c r="JRF2080" s="6" t="s">
        <v>0</v>
      </c>
      <c r="JRG2080" s="6" t="s">
        <v>21</v>
      </c>
      <c r="JRH2080" s="6" t="s">
        <v>22</v>
      </c>
      <c r="JRI2080" s="6" t="s">
        <v>23</v>
      </c>
      <c r="JRJ2080" s="6" t="s">
        <v>24</v>
      </c>
      <c r="JRK2080" s="6" t="s">
        <v>25</v>
      </c>
      <c r="JRL2080" s="6"/>
      <c r="JRM2080" s="6" t="s">
        <v>20</v>
      </c>
      <c r="JRN2080" s="6" t="s">
        <v>0</v>
      </c>
      <c r="JRO2080" s="6" t="s">
        <v>21</v>
      </c>
      <c r="JRP2080" s="6" t="s">
        <v>22</v>
      </c>
      <c r="JRQ2080" s="6" t="s">
        <v>23</v>
      </c>
      <c r="JRR2080" s="6" t="s">
        <v>24</v>
      </c>
      <c r="JRS2080" s="6" t="s">
        <v>25</v>
      </c>
      <c r="JRT2080" s="6"/>
      <c r="JRU2080" s="6" t="s">
        <v>20</v>
      </c>
      <c r="JRV2080" s="6" t="s">
        <v>0</v>
      </c>
      <c r="JRW2080" s="6" t="s">
        <v>21</v>
      </c>
      <c r="JRX2080" s="6" t="s">
        <v>22</v>
      </c>
      <c r="JRY2080" s="6" t="s">
        <v>23</v>
      </c>
      <c r="JRZ2080" s="6" t="s">
        <v>24</v>
      </c>
      <c r="JSA2080" s="6" t="s">
        <v>25</v>
      </c>
      <c r="JSB2080" s="6"/>
      <c r="JSC2080" s="6" t="s">
        <v>20</v>
      </c>
      <c r="JSD2080" s="6" t="s">
        <v>0</v>
      </c>
      <c r="JSE2080" s="6" t="s">
        <v>21</v>
      </c>
      <c r="JSF2080" s="6" t="s">
        <v>22</v>
      </c>
      <c r="JSG2080" s="6" t="s">
        <v>23</v>
      </c>
      <c r="JSH2080" s="6" t="s">
        <v>24</v>
      </c>
      <c r="JSI2080" s="6" t="s">
        <v>25</v>
      </c>
      <c r="JSJ2080" s="6"/>
      <c r="JSK2080" s="6" t="s">
        <v>20</v>
      </c>
      <c r="JSL2080" s="6" t="s">
        <v>0</v>
      </c>
      <c r="JSM2080" s="6" t="s">
        <v>21</v>
      </c>
      <c r="JSN2080" s="6" t="s">
        <v>22</v>
      </c>
      <c r="JSO2080" s="6" t="s">
        <v>23</v>
      </c>
      <c r="JSP2080" s="6" t="s">
        <v>24</v>
      </c>
      <c r="JSQ2080" s="6" t="s">
        <v>25</v>
      </c>
      <c r="JSR2080" s="6"/>
      <c r="JSS2080" s="6" t="s">
        <v>20</v>
      </c>
      <c r="JST2080" s="6" t="s">
        <v>0</v>
      </c>
      <c r="JSU2080" s="6" t="s">
        <v>21</v>
      </c>
      <c r="JSV2080" s="6" t="s">
        <v>22</v>
      </c>
      <c r="JSW2080" s="6" t="s">
        <v>23</v>
      </c>
      <c r="JSX2080" s="6" t="s">
        <v>24</v>
      </c>
      <c r="JSY2080" s="6" t="s">
        <v>25</v>
      </c>
      <c r="JSZ2080" s="6"/>
      <c r="JTA2080" s="6" t="s">
        <v>20</v>
      </c>
      <c r="JTB2080" s="6" t="s">
        <v>0</v>
      </c>
      <c r="JTC2080" s="6" t="s">
        <v>21</v>
      </c>
      <c r="JTD2080" s="6" t="s">
        <v>22</v>
      </c>
      <c r="JTE2080" s="6" t="s">
        <v>23</v>
      </c>
      <c r="JTF2080" s="6" t="s">
        <v>24</v>
      </c>
      <c r="JTG2080" s="6" t="s">
        <v>25</v>
      </c>
      <c r="JTH2080" s="6"/>
      <c r="JTI2080" s="6" t="s">
        <v>20</v>
      </c>
      <c r="JTJ2080" s="6" t="s">
        <v>0</v>
      </c>
      <c r="JTK2080" s="6" t="s">
        <v>21</v>
      </c>
      <c r="JTL2080" s="6" t="s">
        <v>22</v>
      </c>
      <c r="JTM2080" s="6" t="s">
        <v>23</v>
      </c>
      <c r="JTN2080" s="6" t="s">
        <v>24</v>
      </c>
      <c r="JTO2080" s="6" t="s">
        <v>25</v>
      </c>
      <c r="JTP2080" s="6"/>
      <c r="JTQ2080" s="6" t="s">
        <v>20</v>
      </c>
      <c r="JTR2080" s="6" t="s">
        <v>0</v>
      </c>
      <c r="JTS2080" s="6" t="s">
        <v>21</v>
      </c>
      <c r="JTT2080" s="6" t="s">
        <v>22</v>
      </c>
      <c r="JTU2080" s="6" t="s">
        <v>23</v>
      </c>
      <c r="JTV2080" s="6" t="s">
        <v>24</v>
      </c>
      <c r="JTW2080" s="6" t="s">
        <v>25</v>
      </c>
      <c r="JTX2080" s="6"/>
      <c r="JTY2080" s="6" t="s">
        <v>20</v>
      </c>
      <c r="JTZ2080" s="6" t="s">
        <v>0</v>
      </c>
      <c r="JUA2080" s="6" t="s">
        <v>21</v>
      </c>
      <c r="JUB2080" s="6" t="s">
        <v>22</v>
      </c>
      <c r="JUC2080" s="6" t="s">
        <v>23</v>
      </c>
      <c r="JUD2080" s="6" t="s">
        <v>24</v>
      </c>
      <c r="JUE2080" s="6" t="s">
        <v>25</v>
      </c>
      <c r="JUF2080" s="6"/>
      <c r="JUG2080" s="6" t="s">
        <v>20</v>
      </c>
      <c r="JUH2080" s="6" t="s">
        <v>0</v>
      </c>
      <c r="JUI2080" s="6" t="s">
        <v>21</v>
      </c>
      <c r="JUJ2080" s="6" t="s">
        <v>22</v>
      </c>
      <c r="JUK2080" s="6" t="s">
        <v>23</v>
      </c>
      <c r="JUL2080" s="6" t="s">
        <v>24</v>
      </c>
      <c r="JUM2080" s="6" t="s">
        <v>25</v>
      </c>
      <c r="JUN2080" s="6"/>
      <c r="JUO2080" s="6" t="s">
        <v>20</v>
      </c>
      <c r="JUP2080" s="6" t="s">
        <v>0</v>
      </c>
      <c r="JUQ2080" s="6" t="s">
        <v>21</v>
      </c>
      <c r="JUR2080" s="6" t="s">
        <v>22</v>
      </c>
      <c r="JUS2080" s="6" t="s">
        <v>23</v>
      </c>
      <c r="JUT2080" s="6" t="s">
        <v>24</v>
      </c>
      <c r="JUU2080" s="6" t="s">
        <v>25</v>
      </c>
      <c r="JUV2080" s="6"/>
      <c r="JUW2080" s="6" t="s">
        <v>20</v>
      </c>
      <c r="JUX2080" s="6" t="s">
        <v>0</v>
      </c>
      <c r="JUY2080" s="6" t="s">
        <v>21</v>
      </c>
      <c r="JUZ2080" s="6" t="s">
        <v>22</v>
      </c>
      <c r="JVA2080" s="6" t="s">
        <v>23</v>
      </c>
      <c r="JVB2080" s="6" t="s">
        <v>24</v>
      </c>
      <c r="JVC2080" s="6" t="s">
        <v>25</v>
      </c>
      <c r="JVD2080" s="6"/>
      <c r="JVE2080" s="6" t="s">
        <v>20</v>
      </c>
      <c r="JVF2080" s="6" t="s">
        <v>0</v>
      </c>
      <c r="JVG2080" s="6" t="s">
        <v>21</v>
      </c>
      <c r="JVH2080" s="6" t="s">
        <v>22</v>
      </c>
      <c r="JVI2080" s="6" t="s">
        <v>23</v>
      </c>
      <c r="JVJ2080" s="6" t="s">
        <v>24</v>
      </c>
      <c r="JVK2080" s="6" t="s">
        <v>25</v>
      </c>
      <c r="JVL2080" s="6"/>
      <c r="JVM2080" s="6" t="s">
        <v>20</v>
      </c>
      <c r="JVN2080" s="6" t="s">
        <v>0</v>
      </c>
      <c r="JVO2080" s="6" t="s">
        <v>21</v>
      </c>
      <c r="JVP2080" s="6" t="s">
        <v>22</v>
      </c>
      <c r="JVQ2080" s="6" t="s">
        <v>23</v>
      </c>
      <c r="JVR2080" s="6" t="s">
        <v>24</v>
      </c>
      <c r="JVS2080" s="6" t="s">
        <v>25</v>
      </c>
      <c r="JVT2080" s="6"/>
      <c r="JVU2080" s="6" t="s">
        <v>20</v>
      </c>
      <c r="JVV2080" s="6" t="s">
        <v>0</v>
      </c>
      <c r="JVW2080" s="6" t="s">
        <v>21</v>
      </c>
      <c r="JVX2080" s="6" t="s">
        <v>22</v>
      </c>
      <c r="JVY2080" s="6" t="s">
        <v>23</v>
      </c>
      <c r="JVZ2080" s="6" t="s">
        <v>24</v>
      </c>
      <c r="JWA2080" s="6" t="s">
        <v>25</v>
      </c>
      <c r="JWB2080" s="6"/>
      <c r="JWC2080" s="6" t="s">
        <v>20</v>
      </c>
      <c r="JWD2080" s="6" t="s">
        <v>0</v>
      </c>
      <c r="JWE2080" s="6" t="s">
        <v>21</v>
      </c>
      <c r="JWF2080" s="6" t="s">
        <v>22</v>
      </c>
      <c r="JWG2080" s="6" t="s">
        <v>23</v>
      </c>
      <c r="JWH2080" s="6" t="s">
        <v>24</v>
      </c>
      <c r="JWI2080" s="6" t="s">
        <v>25</v>
      </c>
      <c r="JWJ2080" s="6"/>
      <c r="JWK2080" s="6" t="s">
        <v>20</v>
      </c>
      <c r="JWL2080" s="6" t="s">
        <v>0</v>
      </c>
      <c r="JWM2080" s="6" t="s">
        <v>21</v>
      </c>
      <c r="JWN2080" s="6" t="s">
        <v>22</v>
      </c>
      <c r="JWO2080" s="6" t="s">
        <v>23</v>
      </c>
      <c r="JWP2080" s="6" t="s">
        <v>24</v>
      </c>
      <c r="JWQ2080" s="6" t="s">
        <v>25</v>
      </c>
      <c r="JWR2080" s="6"/>
      <c r="JWS2080" s="6" t="s">
        <v>20</v>
      </c>
      <c r="JWT2080" s="6" t="s">
        <v>0</v>
      </c>
      <c r="JWU2080" s="6" t="s">
        <v>21</v>
      </c>
      <c r="JWV2080" s="6" t="s">
        <v>22</v>
      </c>
      <c r="JWW2080" s="6" t="s">
        <v>23</v>
      </c>
      <c r="JWX2080" s="6" t="s">
        <v>24</v>
      </c>
      <c r="JWY2080" s="6" t="s">
        <v>25</v>
      </c>
      <c r="JWZ2080" s="6"/>
      <c r="JXA2080" s="6" t="s">
        <v>20</v>
      </c>
      <c r="JXB2080" s="6" t="s">
        <v>0</v>
      </c>
      <c r="JXC2080" s="6" t="s">
        <v>21</v>
      </c>
      <c r="JXD2080" s="6" t="s">
        <v>22</v>
      </c>
      <c r="JXE2080" s="6" t="s">
        <v>23</v>
      </c>
      <c r="JXF2080" s="6" t="s">
        <v>24</v>
      </c>
      <c r="JXG2080" s="6" t="s">
        <v>25</v>
      </c>
      <c r="JXH2080" s="6"/>
      <c r="JXI2080" s="6" t="s">
        <v>20</v>
      </c>
      <c r="JXJ2080" s="6" t="s">
        <v>0</v>
      </c>
      <c r="JXK2080" s="6" t="s">
        <v>21</v>
      </c>
      <c r="JXL2080" s="6" t="s">
        <v>22</v>
      </c>
      <c r="JXM2080" s="6" t="s">
        <v>23</v>
      </c>
      <c r="JXN2080" s="6" t="s">
        <v>24</v>
      </c>
      <c r="JXO2080" s="6" t="s">
        <v>25</v>
      </c>
      <c r="JXP2080" s="6"/>
      <c r="JXQ2080" s="6" t="s">
        <v>20</v>
      </c>
      <c r="JXR2080" s="6" t="s">
        <v>0</v>
      </c>
      <c r="JXS2080" s="6" t="s">
        <v>21</v>
      </c>
      <c r="JXT2080" s="6" t="s">
        <v>22</v>
      </c>
      <c r="JXU2080" s="6" t="s">
        <v>23</v>
      </c>
      <c r="JXV2080" s="6" t="s">
        <v>24</v>
      </c>
      <c r="JXW2080" s="6" t="s">
        <v>25</v>
      </c>
      <c r="JXX2080" s="6"/>
      <c r="JXY2080" s="6" t="s">
        <v>20</v>
      </c>
      <c r="JXZ2080" s="6" t="s">
        <v>0</v>
      </c>
      <c r="JYA2080" s="6" t="s">
        <v>21</v>
      </c>
      <c r="JYB2080" s="6" t="s">
        <v>22</v>
      </c>
      <c r="JYC2080" s="6" t="s">
        <v>23</v>
      </c>
      <c r="JYD2080" s="6" t="s">
        <v>24</v>
      </c>
      <c r="JYE2080" s="6" t="s">
        <v>25</v>
      </c>
      <c r="JYF2080" s="6"/>
      <c r="JYG2080" s="6" t="s">
        <v>20</v>
      </c>
      <c r="JYH2080" s="6" t="s">
        <v>0</v>
      </c>
      <c r="JYI2080" s="6" t="s">
        <v>21</v>
      </c>
      <c r="JYJ2080" s="6" t="s">
        <v>22</v>
      </c>
      <c r="JYK2080" s="6" t="s">
        <v>23</v>
      </c>
      <c r="JYL2080" s="6" t="s">
        <v>24</v>
      </c>
      <c r="JYM2080" s="6" t="s">
        <v>25</v>
      </c>
      <c r="JYN2080" s="6"/>
      <c r="JYO2080" s="6" t="s">
        <v>20</v>
      </c>
      <c r="JYP2080" s="6" t="s">
        <v>0</v>
      </c>
      <c r="JYQ2080" s="6" t="s">
        <v>21</v>
      </c>
      <c r="JYR2080" s="6" t="s">
        <v>22</v>
      </c>
      <c r="JYS2080" s="6" t="s">
        <v>23</v>
      </c>
      <c r="JYT2080" s="6" t="s">
        <v>24</v>
      </c>
      <c r="JYU2080" s="6" t="s">
        <v>25</v>
      </c>
      <c r="JYV2080" s="6"/>
      <c r="JYW2080" s="6" t="s">
        <v>20</v>
      </c>
      <c r="JYX2080" s="6" t="s">
        <v>0</v>
      </c>
      <c r="JYY2080" s="6" t="s">
        <v>21</v>
      </c>
      <c r="JYZ2080" s="6" t="s">
        <v>22</v>
      </c>
      <c r="JZA2080" s="6" t="s">
        <v>23</v>
      </c>
      <c r="JZB2080" s="6" t="s">
        <v>24</v>
      </c>
      <c r="JZC2080" s="6" t="s">
        <v>25</v>
      </c>
      <c r="JZD2080" s="6"/>
      <c r="JZE2080" s="6" t="s">
        <v>20</v>
      </c>
      <c r="JZF2080" s="6" t="s">
        <v>0</v>
      </c>
      <c r="JZG2080" s="6" t="s">
        <v>21</v>
      </c>
      <c r="JZH2080" s="6" t="s">
        <v>22</v>
      </c>
      <c r="JZI2080" s="6" t="s">
        <v>23</v>
      </c>
      <c r="JZJ2080" s="6" t="s">
        <v>24</v>
      </c>
      <c r="JZK2080" s="6" t="s">
        <v>25</v>
      </c>
      <c r="JZL2080" s="6"/>
      <c r="JZM2080" s="6" t="s">
        <v>20</v>
      </c>
      <c r="JZN2080" s="6" t="s">
        <v>0</v>
      </c>
      <c r="JZO2080" s="6" t="s">
        <v>21</v>
      </c>
      <c r="JZP2080" s="6" t="s">
        <v>22</v>
      </c>
      <c r="JZQ2080" s="6" t="s">
        <v>23</v>
      </c>
      <c r="JZR2080" s="6" t="s">
        <v>24</v>
      </c>
      <c r="JZS2080" s="6" t="s">
        <v>25</v>
      </c>
      <c r="JZT2080" s="6"/>
      <c r="JZU2080" s="6" t="s">
        <v>20</v>
      </c>
      <c r="JZV2080" s="6" t="s">
        <v>0</v>
      </c>
      <c r="JZW2080" s="6" t="s">
        <v>21</v>
      </c>
      <c r="JZX2080" s="6" t="s">
        <v>22</v>
      </c>
      <c r="JZY2080" s="6" t="s">
        <v>23</v>
      </c>
      <c r="JZZ2080" s="6" t="s">
        <v>24</v>
      </c>
      <c r="KAA2080" s="6" t="s">
        <v>25</v>
      </c>
      <c r="KAB2080" s="6"/>
      <c r="KAC2080" s="6" t="s">
        <v>20</v>
      </c>
      <c r="KAD2080" s="6" t="s">
        <v>0</v>
      </c>
      <c r="KAE2080" s="6" t="s">
        <v>21</v>
      </c>
      <c r="KAF2080" s="6" t="s">
        <v>22</v>
      </c>
      <c r="KAG2080" s="6" t="s">
        <v>23</v>
      </c>
      <c r="KAH2080" s="6" t="s">
        <v>24</v>
      </c>
      <c r="KAI2080" s="6" t="s">
        <v>25</v>
      </c>
      <c r="KAJ2080" s="6"/>
      <c r="KAK2080" s="6" t="s">
        <v>20</v>
      </c>
      <c r="KAL2080" s="6" t="s">
        <v>0</v>
      </c>
      <c r="KAM2080" s="6" t="s">
        <v>21</v>
      </c>
      <c r="KAN2080" s="6" t="s">
        <v>22</v>
      </c>
      <c r="KAO2080" s="6" t="s">
        <v>23</v>
      </c>
      <c r="KAP2080" s="6" t="s">
        <v>24</v>
      </c>
      <c r="KAQ2080" s="6" t="s">
        <v>25</v>
      </c>
      <c r="KAR2080" s="6"/>
      <c r="KAS2080" s="6" t="s">
        <v>20</v>
      </c>
      <c r="KAT2080" s="6" t="s">
        <v>0</v>
      </c>
      <c r="KAU2080" s="6" t="s">
        <v>21</v>
      </c>
      <c r="KAV2080" s="6" t="s">
        <v>22</v>
      </c>
      <c r="KAW2080" s="6" t="s">
        <v>23</v>
      </c>
      <c r="KAX2080" s="6" t="s">
        <v>24</v>
      </c>
      <c r="KAY2080" s="6" t="s">
        <v>25</v>
      </c>
      <c r="KAZ2080" s="6"/>
      <c r="KBA2080" s="6" t="s">
        <v>20</v>
      </c>
      <c r="KBB2080" s="6" t="s">
        <v>0</v>
      </c>
      <c r="KBC2080" s="6" t="s">
        <v>21</v>
      </c>
      <c r="KBD2080" s="6" t="s">
        <v>22</v>
      </c>
      <c r="KBE2080" s="6" t="s">
        <v>23</v>
      </c>
      <c r="KBF2080" s="6" t="s">
        <v>24</v>
      </c>
      <c r="KBG2080" s="6" t="s">
        <v>25</v>
      </c>
      <c r="KBH2080" s="6"/>
      <c r="KBI2080" s="6" t="s">
        <v>20</v>
      </c>
      <c r="KBJ2080" s="6" t="s">
        <v>0</v>
      </c>
      <c r="KBK2080" s="6" t="s">
        <v>21</v>
      </c>
      <c r="KBL2080" s="6" t="s">
        <v>22</v>
      </c>
      <c r="KBM2080" s="6" t="s">
        <v>23</v>
      </c>
      <c r="KBN2080" s="6" t="s">
        <v>24</v>
      </c>
      <c r="KBO2080" s="6" t="s">
        <v>25</v>
      </c>
      <c r="KBP2080" s="6"/>
      <c r="KBQ2080" s="6" t="s">
        <v>20</v>
      </c>
      <c r="KBR2080" s="6" t="s">
        <v>0</v>
      </c>
      <c r="KBS2080" s="6" t="s">
        <v>21</v>
      </c>
      <c r="KBT2080" s="6" t="s">
        <v>22</v>
      </c>
      <c r="KBU2080" s="6" t="s">
        <v>23</v>
      </c>
      <c r="KBV2080" s="6" t="s">
        <v>24</v>
      </c>
      <c r="KBW2080" s="6" t="s">
        <v>25</v>
      </c>
      <c r="KBX2080" s="6"/>
      <c r="KBY2080" s="6" t="s">
        <v>20</v>
      </c>
      <c r="KBZ2080" s="6" t="s">
        <v>0</v>
      </c>
      <c r="KCA2080" s="6" t="s">
        <v>21</v>
      </c>
      <c r="KCB2080" s="6" t="s">
        <v>22</v>
      </c>
      <c r="KCC2080" s="6" t="s">
        <v>23</v>
      </c>
      <c r="KCD2080" s="6" t="s">
        <v>24</v>
      </c>
      <c r="KCE2080" s="6" t="s">
        <v>25</v>
      </c>
      <c r="KCF2080" s="6"/>
      <c r="KCG2080" s="6" t="s">
        <v>20</v>
      </c>
      <c r="KCH2080" s="6" t="s">
        <v>0</v>
      </c>
      <c r="KCI2080" s="6" t="s">
        <v>21</v>
      </c>
      <c r="KCJ2080" s="6" t="s">
        <v>22</v>
      </c>
      <c r="KCK2080" s="6" t="s">
        <v>23</v>
      </c>
      <c r="KCL2080" s="6" t="s">
        <v>24</v>
      </c>
      <c r="KCM2080" s="6" t="s">
        <v>25</v>
      </c>
      <c r="KCN2080" s="6"/>
      <c r="KCO2080" s="6" t="s">
        <v>20</v>
      </c>
      <c r="KCP2080" s="6" t="s">
        <v>0</v>
      </c>
      <c r="KCQ2080" s="6" t="s">
        <v>21</v>
      </c>
      <c r="KCR2080" s="6" t="s">
        <v>22</v>
      </c>
      <c r="KCS2080" s="6" t="s">
        <v>23</v>
      </c>
      <c r="KCT2080" s="6" t="s">
        <v>24</v>
      </c>
      <c r="KCU2080" s="6" t="s">
        <v>25</v>
      </c>
      <c r="KCV2080" s="6"/>
      <c r="KCW2080" s="6" t="s">
        <v>20</v>
      </c>
      <c r="KCX2080" s="6" t="s">
        <v>0</v>
      </c>
      <c r="KCY2080" s="6" t="s">
        <v>21</v>
      </c>
      <c r="KCZ2080" s="6" t="s">
        <v>22</v>
      </c>
      <c r="KDA2080" s="6" t="s">
        <v>23</v>
      </c>
      <c r="KDB2080" s="6" t="s">
        <v>24</v>
      </c>
      <c r="KDC2080" s="6" t="s">
        <v>25</v>
      </c>
      <c r="KDD2080" s="6"/>
      <c r="KDE2080" s="6" t="s">
        <v>20</v>
      </c>
      <c r="KDF2080" s="6" t="s">
        <v>0</v>
      </c>
      <c r="KDG2080" s="6" t="s">
        <v>21</v>
      </c>
      <c r="KDH2080" s="6" t="s">
        <v>22</v>
      </c>
      <c r="KDI2080" s="6" t="s">
        <v>23</v>
      </c>
      <c r="KDJ2080" s="6" t="s">
        <v>24</v>
      </c>
      <c r="KDK2080" s="6" t="s">
        <v>25</v>
      </c>
      <c r="KDL2080" s="6"/>
      <c r="KDM2080" s="6" t="s">
        <v>20</v>
      </c>
      <c r="KDN2080" s="6" t="s">
        <v>0</v>
      </c>
      <c r="KDO2080" s="6" t="s">
        <v>21</v>
      </c>
      <c r="KDP2080" s="6" t="s">
        <v>22</v>
      </c>
      <c r="KDQ2080" s="6" t="s">
        <v>23</v>
      </c>
      <c r="KDR2080" s="6" t="s">
        <v>24</v>
      </c>
      <c r="KDS2080" s="6" t="s">
        <v>25</v>
      </c>
      <c r="KDT2080" s="6"/>
      <c r="KDU2080" s="6" t="s">
        <v>20</v>
      </c>
      <c r="KDV2080" s="6" t="s">
        <v>0</v>
      </c>
      <c r="KDW2080" s="6" t="s">
        <v>21</v>
      </c>
      <c r="KDX2080" s="6" t="s">
        <v>22</v>
      </c>
      <c r="KDY2080" s="6" t="s">
        <v>23</v>
      </c>
      <c r="KDZ2080" s="6" t="s">
        <v>24</v>
      </c>
      <c r="KEA2080" s="6" t="s">
        <v>25</v>
      </c>
      <c r="KEB2080" s="6"/>
      <c r="KEC2080" s="6" t="s">
        <v>20</v>
      </c>
      <c r="KED2080" s="6" t="s">
        <v>0</v>
      </c>
      <c r="KEE2080" s="6" t="s">
        <v>21</v>
      </c>
      <c r="KEF2080" s="6" t="s">
        <v>22</v>
      </c>
      <c r="KEG2080" s="6" t="s">
        <v>23</v>
      </c>
      <c r="KEH2080" s="6" t="s">
        <v>24</v>
      </c>
      <c r="KEI2080" s="6" t="s">
        <v>25</v>
      </c>
      <c r="KEJ2080" s="6"/>
      <c r="KEK2080" s="6" t="s">
        <v>20</v>
      </c>
      <c r="KEL2080" s="6" t="s">
        <v>0</v>
      </c>
      <c r="KEM2080" s="6" t="s">
        <v>21</v>
      </c>
      <c r="KEN2080" s="6" t="s">
        <v>22</v>
      </c>
      <c r="KEO2080" s="6" t="s">
        <v>23</v>
      </c>
      <c r="KEP2080" s="6" t="s">
        <v>24</v>
      </c>
      <c r="KEQ2080" s="6" t="s">
        <v>25</v>
      </c>
      <c r="KER2080" s="6"/>
      <c r="KES2080" s="6" t="s">
        <v>20</v>
      </c>
      <c r="KET2080" s="6" t="s">
        <v>0</v>
      </c>
      <c r="KEU2080" s="6" t="s">
        <v>21</v>
      </c>
      <c r="KEV2080" s="6" t="s">
        <v>22</v>
      </c>
      <c r="KEW2080" s="6" t="s">
        <v>23</v>
      </c>
      <c r="KEX2080" s="6" t="s">
        <v>24</v>
      </c>
      <c r="KEY2080" s="6" t="s">
        <v>25</v>
      </c>
      <c r="KEZ2080" s="6"/>
      <c r="KFA2080" s="6" t="s">
        <v>20</v>
      </c>
      <c r="KFB2080" s="6" t="s">
        <v>0</v>
      </c>
      <c r="KFC2080" s="6" t="s">
        <v>21</v>
      </c>
      <c r="KFD2080" s="6" t="s">
        <v>22</v>
      </c>
      <c r="KFE2080" s="6" t="s">
        <v>23</v>
      </c>
      <c r="KFF2080" s="6" t="s">
        <v>24</v>
      </c>
      <c r="KFG2080" s="6" t="s">
        <v>25</v>
      </c>
      <c r="KFH2080" s="6"/>
      <c r="KFI2080" s="6" t="s">
        <v>20</v>
      </c>
      <c r="KFJ2080" s="6" t="s">
        <v>0</v>
      </c>
      <c r="KFK2080" s="6" t="s">
        <v>21</v>
      </c>
      <c r="KFL2080" s="6" t="s">
        <v>22</v>
      </c>
      <c r="KFM2080" s="6" t="s">
        <v>23</v>
      </c>
      <c r="KFN2080" s="6" t="s">
        <v>24</v>
      </c>
      <c r="KFO2080" s="6" t="s">
        <v>25</v>
      </c>
      <c r="KFP2080" s="6"/>
      <c r="KFQ2080" s="6" t="s">
        <v>20</v>
      </c>
      <c r="KFR2080" s="6" t="s">
        <v>0</v>
      </c>
      <c r="KFS2080" s="6" t="s">
        <v>21</v>
      </c>
      <c r="KFT2080" s="6" t="s">
        <v>22</v>
      </c>
      <c r="KFU2080" s="6" t="s">
        <v>23</v>
      </c>
      <c r="KFV2080" s="6" t="s">
        <v>24</v>
      </c>
      <c r="KFW2080" s="6" t="s">
        <v>25</v>
      </c>
      <c r="KFX2080" s="6"/>
      <c r="KFY2080" s="6" t="s">
        <v>20</v>
      </c>
      <c r="KFZ2080" s="6" t="s">
        <v>0</v>
      </c>
      <c r="KGA2080" s="6" t="s">
        <v>21</v>
      </c>
      <c r="KGB2080" s="6" t="s">
        <v>22</v>
      </c>
      <c r="KGC2080" s="6" t="s">
        <v>23</v>
      </c>
      <c r="KGD2080" s="6" t="s">
        <v>24</v>
      </c>
      <c r="KGE2080" s="6" t="s">
        <v>25</v>
      </c>
      <c r="KGF2080" s="6"/>
      <c r="KGG2080" s="6" t="s">
        <v>20</v>
      </c>
      <c r="KGH2080" s="6" t="s">
        <v>0</v>
      </c>
      <c r="KGI2080" s="6" t="s">
        <v>21</v>
      </c>
      <c r="KGJ2080" s="6" t="s">
        <v>22</v>
      </c>
      <c r="KGK2080" s="6" t="s">
        <v>23</v>
      </c>
      <c r="KGL2080" s="6" t="s">
        <v>24</v>
      </c>
      <c r="KGM2080" s="6" t="s">
        <v>25</v>
      </c>
      <c r="KGN2080" s="6"/>
      <c r="KGO2080" s="6" t="s">
        <v>20</v>
      </c>
      <c r="KGP2080" s="6" t="s">
        <v>0</v>
      </c>
      <c r="KGQ2080" s="6" t="s">
        <v>21</v>
      </c>
      <c r="KGR2080" s="6" t="s">
        <v>22</v>
      </c>
      <c r="KGS2080" s="6" t="s">
        <v>23</v>
      </c>
      <c r="KGT2080" s="6" t="s">
        <v>24</v>
      </c>
      <c r="KGU2080" s="6" t="s">
        <v>25</v>
      </c>
      <c r="KGV2080" s="6"/>
      <c r="KGW2080" s="6" t="s">
        <v>20</v>
      </c>
      <c r="KGX2080" s="6" t="s">
        <v>0</v>
      </c>
      <c r="KGY2080" s="6" t="s">
        <v>21</v>
      </c>
      <c r="KGZ2080" s="6" t="s">
        <v>22</v>
      </c>
      <c r="KHA2080" s="6" t="s">
        <v>23</v>
      </c>
      <c r="KHB2080" s="6" t="s">
        <v>24</v>
      </c>
      <c r="KHC2080" s="6" t="s">
        <v>25</v>
      </c>
      <c r="KHD2080" s="6"/>
      <c r="KHE2080" s="6" t="s">
        <v>20</v>
      </c>
      <c r="KHF2080" s="6" t="s">
        <v>0</v>
      </c>
      <c r="KHG2080" s="6" t="s">
        <v>21</v>
      </c>
      <c r="KHH2080" s="6" t="s">
        <v>22</v>
      </c>
      <c r="KHI2080" s="6" t="s">
        <v>23</v>
      </c>
      <c r="KHJ2080" s="6" t="s">
        <v>24</v>
      </c>
      <c r="KHK2080" s="6" t="s">
        <v>25</v>
      </c>
      <c r="KHL2080" s="6"/>
      <c r="KHM2080" s="6" t="s">
        <v>20</v>
      </c>
      <c r="KHN2080" s="6" t="s">
        <v>0</v>
      </c>
      <c r="KHO2080" s="6" t="s">
        <v>21</v>
      </c>
      <c r="KHP2080" s="6" t="s">
        <v>22</v>
      </c>
      <c r="KHQ2080" s="6" t="s">
        <v>23</v>
      </c>
      <c r="KHR2080" s="6" t="s">
        <v>24</v>
      </c>
      <c r="KHS2080" s="6" t="s">
        <v>25</v>
      </c>
      <c r="KHT2080" s="6"/>
      <c r="KHU2080" s="6" t="s">
        <v>20</v>
      </c>
      <c r="KHV2080" s="6" t="s">
        <v>0</v>
      </c>
      <c r="KHW2080" s="6" t="s">
        <v>21</v>
      </c>
      <c r="KHX2080" s="6" t="s">
        <v>22</v>
      </c>
      <c r="KHY2080" s="6" t="s">
        <v>23</v>
      </c>
      <c r="KHZ2080" s="6" t="s">
        <v>24</v>
      </c>
      <c r="KIA2080" s="6" t="s">
        <v>25</v>
      </c>
      <c r="KIB2080" s="6"/>
      <c r="KIC2080" s="6" t="s">
        <v>20</v>
      </c>
      <c r="KID2080" s="6" t="s">
        <v>0</v>
      </c>
      <c r="KIE2080" s="6" t="s">
        <v>21</v>
      </c>
      <c r="KIF2080" s="6" t="s">
        <v>22</v>
      </c>
      <c r="KIG2080" s="6" t="s">
        <v>23</v>
      </c>
      <c r="KIH2080" s="6" t="s">
        <v>24</v>
      </c>
      <c r="KII2080" s="6" t="s">
        <v>25</v>
      </c>
      <c r="KIJ2080" s="6"/>
      <c r="KIK2080" s="6" t="s">
        <v>20</v>
      </c>
      <c r="KIL2080" s="6" t="s">
        <v>0</v>
      </c>
      <c r="KIM2080" s="6" t="s">
        <v>21</v>
      </c>
      <c r="KIN2080" s="6" t="s">
        <v>22</v>
      </c>
      <c r="KIO2080" s="6" t="s">
        <v>23</v>
      </c>
      <c r="KIP2080" s="6" t="s">
        <v>24</v>
      </c>
      <c r="KIQ2080" s="6" t="s">
        <v>25</v>
      </c>
      <c r="KIR2080" s="6"/>
      <c r="KIS2080" s="6" t="s">
        <v>20</v>
      </c>
      <c r="KIT2080" s="6" t="s">
        <v>0</v>
      </c>
      <c r="KIU2080" s="6" t="s">
        <v>21</v>
      </c>
      <c r="KIV2080" s="6" t="s">
        <v>22</v>
      </c>
      <c r="KIW2080" s="6" t="s">
        <v>23</v>
      </c>
      <c r="KIX2080" s="6" t="s">
        <v>24</v>
      </c>
      <c r="KIY2080" s="6" t="s">
        <v>25</v>
      </c>
      <c r="KIZ2080" s="6"/>
      <c r="KJA2080" s="6" t="s">
        <v>20</v>
      </c>
      <c r="KJB2080" s="6" t="s">
        <v>0</v>
      </c>
      <c r="KJC2080" s="6" t="s">
        <v>21</v>
      </c>
      <c r="KJD2080" s="6" t="s">
        <v>22</v>
      </c>
      <c r="KJE2080" s="6" t="s">
        <v>23</v>
      </c>
      <c r="KJF2080" s="6" t="s">
        <v>24</v>
      </c>
      <c r="KJG2080" s="6" t="s">
        <v>25</v>
      </c>
      <c r="KJH2080" s="6"/>
      <c r="KJI2080" s="6" t="s">
        <v>20</v>
      </c>
      <c r="KJJ2080" s="6" t="s">
        <v>0</v>
      </c>
      <c r="KJK2080" s="6" t="s">
        <v>21</v>
      </c>
      <c r="KJL2080" s="6" t="s">
        <v>22</v>
      </c>
      <c r="KJM2080" s="6" t="s">
        <v>23</v>
      </c>
      <c r="KJN2080" s="6" t="s">
        <v>24</v>
      </c>
      <c r="KJO2080" s="6" t="s">
        <v>25</v>
      </c>
      <c r="KJP2080" s="6"/>
      <c r="KJQ2080" s="6" t="s">
        <v>20</v>
      </c>
      <c r="KJR2080" s="6" t="s">
        <v>0</v>
      </c>
      <c r="KJS2080" s="6" t="s">
        <v>21</v>
      </c>
      <c r="KJT2080" s="6" t="s">
        <v>22</v>
      </c>
      <c r="KJU2080" s="6" t="s">
        <v>23</v>
      </c>
      <c r="KJV2080" s="6" t="s">
        <v>24</v>
      </c>
      <c r="KJW2080" s="6" t="s">
        <v>25</v>
      </c>
      <c r="KJX2080" s="6"/>
      <c r="KJY2080" s="6" t="s">
        <v>20</v>
      </c>
      <c r="KJZ2080" s="6" t="s">
        <v>0</v>
      </c>
      <c r="KKA2080" s="6" t="s">
        <v>21</v>
      </c>
      <c r="KKB2080" s="6" t="s">
        <v>22</v>
      </c>
      <c r="KKC2080" s="6" t="s">
        <v>23</v>
      </c>
      <c r="KKD2080" s="6" t="s">
        <v>24</v>
      </c>
      <c r="KKE2080" s="6" t="s">
        <v>25</v>
      </c>
      <c r="KKF2080" s="6"/>
      <c r="KKG2080" s="6" t="s">
        <v>20</v>
      </c>
      <c r="KKH2080" s="6" t="s">
        <v>0</v>
      </c>
      <c r="KKI2080" s="6" t="s">
        <v>21</v>
      </c>
      <c r="KKJ2080" s="6" t="s">
        <v>22</v>
      </c>
      <c r="KKK2080" s="6" t="s">
        <v>23</v>
      </c>
      <c r="KKL2080" s="6" t="s">
        <v>24</v>
      </c>
      <c r="KKM2080" s="6" t="s">
        <v>25</v>
      </c>
      <c r="KKN2080" s="6"/>
      <c r="KKO2080" s="6" t="s">
        <v>20</v>
      </c>
      <c r="KKP2080" s="6" t="s">
        <v>0</v>
      </c>
      <c r="KKQ2080" s="6" t="s">
        <v>21</v>
      </c>
      <c r="KKR2080" s="6" t="s">
        <v>22</v>
      </c>
      <c r="KKS2080" s="6" t="s">
        <v>23</v>
      </c>
      <c r="KKT2080" s="6" t="s">
        <v>24</v>
      </c>
      <c r="KKU2080" s="6" t="s">
        <v>25</v>
      </c>
      <c r="KKV2080" s="6"/>
      <c r="KKW2080" s="6" t="s">
        <v>20</v>
      </c>
      <c r="KKX2080" s="6" t="s">
        <v>0</v>
      </c>
      <c r="KKY2080" s="6" t="s">
        <v>21</v>
      </c>
      <c r="KKZ2080" s="6" t="s">
        <v>22</v>
      </c>
      <c r="KLA2080" s="6" t="s">
        <v>23</v>
      </c>
      <c r="KLB2080" s="6" t="s">
        <v>24</v>
      </c>
      <c r="KLC2080" s="6" t="s">
        <v>25</v>
      </c>
      <c r="KLD2080" s="6"/>
      <c r="KLE2080" s="6" t="s">
        <v>20</v>
      </c>
      <c r="KLF2080" s="6" t="s">
        <v>0</v>
      </c>
      <c r="KLG2080" s="6" t="s">
        <v>21</v>
      </c>
      <c r="KLH2080" s="6" t="s">
        <v>22</v>
      </c>
      <c r="KLI2080" s="6" t="s">
        <v>23</v>
      </c>
      <c r="KLJ2080" s="6" t="s">
        <v>24</v>
      </c>
      <c r="KLK2080" s="6" t="s">
        <v>25</v>
      </c>
      <c r="KLL2080" s="6"/>
      <c r="KLM2080" s="6" t="s">
        <v>20</v>
      </c>
      <c r="KLN2080" s="6" t="s">
        <v>0</v>
      </c>
      <c r="KLO2080" s="6" t="s">
        <v>21</v>
      </c>
      <c r="KLP2080" s="6" t="s">
        <v>22</v>
      </c>
      <c r="KLQ2080" s="6" t="s">
        <v>23</v>
      </c>
      <c r="KLR2080" s="6" t="s">
        <v>24</v>
      </c>
      <c r="KLS2080" s="6" t="s">
        <v>25</v>
      </c>
      <c r="KLT2080" s="6"/>
      <c r="KLU2080" s="6" t="s">
        <v>20</v>
      </c>
      <c r="KLV2080" s="6" t="s">
        <v>0</v>
      </c>
      <c r="KLW2080" s="6" t="s">
        <v>21</v>
      </c>
      <c r="KLX2080" s="6" t="s">
        <v>22</v>
      </c>
      <c r="KLY2080" s="6" t="s">
        <v>23</v>
      </c>
      <c r="KLZ2080" s="6" t="s">
        <v>24</v>
      </c>
      <c r="KMA2080" s="6" t="s">
        <v>25</v>
      </c>
      <c r="KMB2080" s="6"/>
      <c r="KMC2080" s="6" t="s">
        <v>20</v>
      </c>
      <c r="KMD2080" s="6" t="s">
        <v>0</v>
      </c>
      <c r="KME2080" s="6" t="s">
        <v>21</v>
      </c>
      <c r="KMF2080" s="6" t="s">
        <v>22</v>
      </c>
      <c r="KMG2080" s="6" t="s">
        <v>23</v>
      </c>
      <c r="KMH2080" s="6" t="s">
        <v>24</v>
      </c>
      <c r="KMI2080" s="6" t="s">
        <v>25</v>
      </c>
      <c r="KMJ2080" s="6"/>
      <c r="KMK2080" s="6" t="s">
        <v>20</v>
      </c>
      <c r="KML2080" s="6" t="s">
        <v>0</v>
      </c>
      <c r="KMM2080" s="6" t="s">
        <v>21</v>
      </c>
      <c r="KMN2080" s="6" t="s">
        <v>22</v>
      </c>
      <c r="KMO2080" s="6" t="s">
        <v>23</v>
      </c>
      <c r="KMP2080" s="6" t="s">
        <v>24</v>
      </c>
      <c r="KMQ2080" s="6" t="s">
        <v>25</v>
      </c>
      <c r="KMR2080" s="6"/>
      <c r="KMS2080" s="6" t="s">
        <v>20</v>
      </c>
      <c r="KMT2080" s="6" t="s">
        <v>0</v>
      </c>
      <c r="KMU2080" s="6" t="s">
        <v>21</v>
      </c>
      <c r="KMV2080" s="6" t="s">
        <v>22</v>
      </c>
      <c r="KMW2080" s="6" t="s">
        <v>23</v>
      </c>
      <c r="KMX2080" s="6" t="s">
        <v>24</v>
      </c>
      <c r="KMY2080" s="6" t="s">
        <v>25</v>
      </c>
      <c r="KMZ2080" s="6"/>
      <c r="KNA2080" s="6" t="s">
        <v>20</v>
      </c>
      <c r="KNB2080" s="6" t="s">
        <v>0</v>
      </c>
      <c r="KNC2080" s="6" t="s">
        <v>21</v>
      </c>
      <c r="KND2080" s="6" t="s">
        <v>22</v>
      </c>
      <c r="KNE2080" s="6" t="s">
        <v>23</v>
      </c>
      <c r="KNF2080" s="6" t="s">
        <v>24</v>
      </c>
      <c r="KNG2080" s="6" t="s">
        <v>25</v>
      </c>
      <c r="KNH2080" s="6"/>
      <c r="KNI2080" s="6" t="s">
        <v>20</v>
      </c>
      <c r="KNJ2080" s="6" t="s">
        <v>0</v>
      </c>
      <c r="KNK2080" s="6" t="s">
        <v>21</v>
      </c>
      <c r="KNL2080" s="6" t="s">
        <v>22</v>
      </c>
      <c r="KNM2080" s="6" t="s">
        <v>23</v>
      </c>
      <c r="KNN2080" s="6" t="s">
        <v>24</v>
      </c>
      <c r="KNO2080" s="6" t="s">
        <v>25</v>
      </c>
      <c r="KNP2080" s="6"/>
      <c r="KNQ2080" s="6" t="s">
        <v>20</v>
      </c>
      <c r="KNR2080" s="6" t="s">
        <v>0</v>
      </c>
      <c r="KNS2080" s="6" t="s">
        <v>21</v>
      </c>
      <c r="KNT2080" s="6" t="s">
        <v>22</v>
      </c>
      <c r="KNU2080" s="6" t="s">
        <v>23</v>
      </c>
      <c r="KNV2080" s="6" t="s">
        <v>24</v>
      </c>
      <c r="KNW2080" s="6" t="s">
        <v>25</v>
      </c>
      <c r="KNX2080" s="6"/>
      <c r="KNY2080" s="6" t="s">
        <v>20</v>
      </c>
      <c r="KNZ2080" s="6" t="s">
        <v>0</v>
      </c>
      <c r="KOA2080" s="6" t="s">
        <v>21</v>
      </c>
      <c r="KOB2080" s="6" t="s">
        <v>22</v>
      </c>
      <c r="KOC2080" s="6" t="s">
        <v>23</v>
      </c>
      <c r="KOD2080" s="6" t="s">
        <v>24</v>
      </c>
      <c r="KOE2080" s="6" t="s">
        <v>25</v>
      </c>
      <c r="KOF2080" s="6"/>
      <c r="KOG2080" s="6" t="s">
        <v>20</v>
      </c>
      <c r="KOH2080" s="6" t="s">
        <v>0</v>
      </c>
      <c r="KOI2080" s="6" t="s">
        <v>21</v>
      </c>
      <c r="KOJ2080" s="6" t="s">
        <v>22</v>
      </c>
      <c r="KOK2080" s="6" t="s">
        <v>23</v>
      </c>
      <c r="KOL2080" s="6" t="s">
        <v>24</v>
      </c>
      <c r="KOM2080" s="6" t="s">
        <v>25</v>
      </c>
      <c r="KON2080" s="6"/>
      <c r="KOO2080" s="6" t="s">
        <v>20</v>
      </c>
      <c r="KOP2080" s="6" t="s">
        <v>0</v>
      </c>
      <c r="KOQ2080" s="6" t="s">
        <v>21</v>
      </c>
      <c r="KOR2080" s="6" t="s">
        <v>22</v>
      </c>
      <c r="KOS2080" s="6" t="s">
        <v>23</v>
      </c>
      <c r="KOT2080" s="6" t="s">
        <v>24</v>
      </c>
      <c r="KOU2080" s="6" t="s">
        <v>25</v>
      </c>
      <c r="KOV2080" s="6"/>
      <c r="KOW2080" s="6" t="s">
        <v>20</v>
      </c>
      <c r="KOX2080" s="6" t="s">
        <v>0</v>
      </c>
      <c r="KOY2080" s="6" t="s">
        <v>21</v>
      </c>
      <c r="KOZ2080" s="6" t="s">
        <v>22</v>
      </c>
      <c r="KPA2080" s="6" t="s">
        <v>23</v>
      </c>
      <c r="KPB2080" s="6" t="s">
        <v>24</v>
      </c>
      <c r="KPC2080" s="6" t="s">
        <v>25</v>
      </c>
      <c r="KPD2080" s="6"/>
      <c r="KPE2080" s="6" t="s">
        <v>20</v>
      </c>
      <c r="KPF2080" s="6" t="s">
        <v>0</v>
      </c>
      <c r="KPG2080" s="6" t="s">
        <v>21</v>
      </c>
      <c r="KPH2080" s="6" t="s">
        <v>22</v>
      </c>
      <c r="KPI2080" s="6" t="s">
        <v>23</v>
      </c>
      <c r="KPJ2080" s="6" t="s">
        <v>24</v>
      </c>
      <c r="KPK2080" s="6" t="s">
        <v>25</v>
      </c>
      <c r="KPL2080" s="6"/>
      <c r="KPM2080" s="6" t="s">
        <v>20</v>
      </c>
      <c r="KPN2080" s="6" t="s">
        <v>0</v>
      </c>
      <c r="KPO2080" s="6" t="s">
        <v>21</v>
      </c>
      <c r="KPP2080" s="6" t="s">
        <v>22</v>
      </c>
      <c r="KPQ2080" s="6" t="s">
        <v>23</v>
      </c>
      <c r="KPR2080" s="6" t="s">
        <v>24</v>
      </c>
      <c r="KPS2080" s="6" t="s">
        <v>25</v>
      </c>
      <c r="KPT2080" s="6"/>
      <c r="KPU2080" s="6" t="s">
        <v>20</v>
      </c>
      <c r="KPV2080" s="6" t="s">
        <v>0</v>
      </c>
      <c r="KPW2080" s="6" t="s">
        <v>21</v>
      </c>
      <c r="KPX2080" s="6" t="s">
        <v>22</v>
      </c>
      <c r="KPY2080" s="6" t="s">
        <v>23</v>
      </c>
      <c r="KPZ2080" s="6" t="s">
        <v>24</v>
      </c>
      <c r="KQA2080" s="6" t="s">
        <v>25</v>
      </c>
      <c r="KQB2080" s="6"/>
      <c r="KQC2080" s="6" t="s">
        <v>20</v>
      </c>
      <c r="KQD2080" s="6" t="s">
        <v>0</v>
      </c>
      <c r="KQE2080" s="6" t="s">
        <v>21</v>
      </c>
      <c r="KQF2080" s="6" t="s">
        <v>22</v>
      </c>
      <c r="KQG2080" s="6" t="s">
        <v>23</v>
      </c>
      <c r="KQH2080" s="6" t="s">
        <v>24</v>
      </c>
      <c r="KQI2080" s="6" t="s">
        <v>25</v>
      </c>
      <c r="KQJ2080" s="6"/>
      <c r="KQK2080" s="6" t="s">
        <v>20</v>
      </c>
      <c r="KQL2080" s="6" t="s">
        <v>0</v>
      </c>
      <c r="KQM2080" s="6" t="s">
        <v>21</v>
      </c>
      <c r="KQN2080" s="6" t="s">
        <v>22</v>
      </c>
      <c r="KQO2080" s="6" t="s">
        <v>23</v>
      </c>
      <c r="KQP2080" s="6" t="s">
        <v>24</v>
      </c>
      <c r="KQQ2080" s="6" t="s">
        <v>25</v>
      </c>
      <c r="KQR2080" s="6"/>
      <c r="KQS2080" s="6" t="s">
        <v>20</v>
      </c>
      <c r="KQT2080" s="6" t="s">
        <v>0</v>
      </c>
      <c r="KQU2080" s="6" t="s">
        <v>21</v>
      </c>
      <c r="KQV2080" s="6" t="s">
        <v>22</v>
      </c>
      <c r="KQW2080" s="6" t="s">
        <v>23</v>
      </c>
      <c r="KQX2080" s="6" t="s">
        <v>24</v>
      </c>
      <c r="KQY2080" s="6" t="s">
        <v>25</v>
      </c>
      <c r="KQZ2080" s="6"/>
      <c r="KRA2080" s="6" t="s">
        <v>20</v>
      </c>
      <c r="KRB2080" s="6" t="s">
        <v>0</v>
      </c>
      <c r="KRC2080" s="6" t="s">
        <v>21</v>
      </c>
      <c r="KRD2080" s="6" t="s">
        <v>22</v>
      </c>
      <c r="KRE2080" s="6" t="s">
        <v>23</v>
      </c>
      <c r="KRF2080" s="6" t="s">
        <v>24</v>
      </c>
      <c r="KRG2080" s="6" t="s">
        <v>25</v>
      </c>
      <c r="KRH2080" s="6"/>
      <c r="KRI2080" s="6" t="s">
        <v>20</v>
      </c>
      <c r="KRJ2080" s="6" t="s">
        <v>0</v>
      </c>
      <c r="KRK2080" s="6" t="s">
        <v>21</v>
      </c>
      <c r="KRL2080" s="6" t="s">
        <v>22</v>
      </c>
      <c r="KRM2080" s="6" t="s">
        <v>23</v>
      </c>
      <c r="KRN2080" s="6" t="s">
        <v>24</v>
      </c>
      <c r="KRO2080" s="6" t="s">
        <v>25</v>
      </c>
      <c r="KRP2080" s="6"/>
      <c r="KRQ2080" s="6" t="s">
        <v>20</v>
      </c>
      <c r="KRR2080" s="6" t="s">
        <v>0</v>
      </c>
      <c r="KRS2080" s="6" t="s">
        <v>21</v>
      </c>
      <c r="KRT2080" s="6" t="s">
        <v>22</v>
      </c>
      <c r="KRU2080" s="6" t="s">
        <v>23</v>
      </c>
      <c r="KRV2080" s="6" t="s">
        <v>24</v>
      </c>
      <c r="KRW2080" s="6" t="s">
        <v>25</v>
      </c>
      <c r="KRX2080" s="6"/>
      <c r="KRY2080" s="6" t="s">
        <v>20</v>
      </c>
      <c r="KRZ2080" s="6" t="s">
        <v>0</v>
      </c>
      <c r="KSA2080" s="6" t="s">
        <v>21</v>
      </c>
      <c r="KSB2080" s="6" t="s">
        <v>22</v>
      </c>
      <c r="KSC2080" s="6" t="s">
        <v>23</v>
      </c>
      <c r="KSD2080" s="6" t="s">
        <v>24</v>
      </c>
      <c r="KSE2080" s="6" t="s">
        <v>25</v>
      </c>
      <c r="KSF2080" s="6"/>
      <c r="KSG2080" s="6" t="s">
        <v>20</v>
      </c>
      <c r="KSH2080" s="6" t="s">
        <v>0</v>
      </c>
      <c r="KSI2080" s="6" t="s">
        <v>21</v>
      </c>
      <c r="KSJ2080" s="6" t="s">
        <v>22</v>
      </c>
      <c r="KSK2080" s="6" t="s">
        <v>23</v>
      </c>
      <c r="KSL2080" s="6" t="s">
        <v>24</v>
      </c>
      <c r="KSM2080" s="6" t="s">
        <v>25</v>
      </c>
      <c r="KSN2080" s="6"/>
      <c r="KSO2080" s="6" t="s">
        <v>20</v>
      </c>
      <c r="KSP2080" s="6" t="s">
        <v>0</v>
      </c>
      <c r="KSQ2080" s="6" t="s">
        <v>21</v>
      </c>
      <c r="KSR2080" s="6" t="s">
        <v>22</v>
      </c>
      <c r="KSS2080" s="6" t="s">
        <v>23</v>
      </c>
      <c r="KST2080" s="6" t="s">
        <v>24</v>
      </c>
      <c r="KSU2080" s="6" t="s">
        <v>25</v>
      </c>
      <c r="KSV2080" s="6"/>
      <c r="KSW2080" s="6" t="s">
        <v>20</v>
      </c>
      <c r="KSX2080" s="6" t="s">
        <v>0</v>
      </c>
      <c r="KSY2080" s="6" t="s">
        <v>21</v>
      </c>
      <c r="KSZ2080" s="6" t="s">
        <v>22</v>
      </c>
      <c r="KTA2080" s="6" t="s">
        <v>23</v>
      </c>
      <c r="KTB2080" s="6" t="s">
        <v>24</v>
      </c>
      <c r="KTC2080" s="6" t="s">
        <v>25</v>
      </c>
      <c r="KTD2080" s="6"/>
      <c r="KTE2080" s="6" t="s">
        <v>20</v>
      </c>
      <c r="KTF2080" s="6" t="s">
        <v>0</v>
      </c>
      <c r="KTG2080" s="6" t="s">
        <v>21</v>
      </c>
      <c r="KTH2080" s="6" t="s">
        <v>22</v>
      </c>
      <c r="KTI2080" s="6" t="s">
        <v>23</v>
      </c>
      <c r="KTJ2080" s="6" t="s">
        <v>24</v>
      </c>
      <c r="KTK2080" s="6" t="s">
        <v>25</v>
      </c>
      <c r="KTL2080" s="6"/>
      <c r="KTM2080" s="6" t="s">
        <v>20</v>
      </c>
      <c r="KTN2080" s="6" t="s">
        <v>0</v>
      </c>
      <c r="KTO2080" s="6" t="s">
        <v>21</v>
      </c>
      <c r="KTP2080" s="6" t="s">
        <v>22</v>
      </c>
      <c r="KTQ2080" s="6" t="s">
        <v>23</v>
      </c>
      <c r="KTR2080" s="6" t="s">
        <v>24</v>
      </c>
      <c r="KTS2080" s="6" t="s">
        <v>25</v>
      </c>
      <c r="KTT2080" s="6"/>
      <c r="KTU2080" s="6" t="s">
        <v>20</v>
      </c>
      <c r="KTV2080" s="6" t="s">
        <v>0</v>
      </c>
      <c r="KTW2080" s="6" t="s">
        <v>21</v>
      </c>
      <c r="KTX2080" s="6" t="s">
        <v>22</v>
      </c>
      <c r="KTY2080" s="6" t="s">
        <v>23</v>
      </c>
      <c r="KTZ2080" s="6" t="s">
        <v>24</v>
      </c>
      <c r="KUA2080" s="6" t="s">
        <v>25</v>
      </c>
      <c r="KUB2080" s="6"/>
      <c r="KUC2080" s="6" t="s">
        <v>20</v>
      </c>
      <c r="KUD2080" s="6" t="s">
        <v>0</v>
      </c>
      <c r="KUE2080" s="6" t="s">
        <v>21</v>
      </c>
      <c r="KUF2080" s="6" t="s">
        <v>22</v>
      </c>
      <c r="KUG2080" s="6" t="s">
        <v>23</v>
      </c>
      <c r="KUH2080" s="6" t="s">
        <v>24</v>
      </c>
      <c r="KUI2080" s="6" t="s">
        <v>25</v>
      </c>
      <c r="KUJ2080" s="6"/>
      <c r="KUK2080" s="6" t="s">
        <v>20</v>
      </c>
      <c r="KUL2080" s="6" t="s">
        <v>0</v>
      </c>
      <c r="KUM2080" s="6" t="s">
        <v>21</v>
      </c>
      <c r="KUN2080" s="6" t="s">
        <v>22</v>
      </c>
      <c r="KUO2080" s="6" t="s">
        <v>23</v>
      </c>
      <c r="KUP2080" s="6" t="s">
        <v>24</v>
      </c>
      <c r="KUQ2080" s="6" t="s">
        <v>25</v>
      </c>
      <c r="KUR2080" s="6"/>
      <c r="KUS2080" s="6" t="s">
        <v>20</v>
      </c>
      <c r="KUT2080" s="6" t="s">
        <v>0</v>
      </c>
      <c r="KUU2080" s="6" t="s">
        <v>21</v>
      </c>
      <c r="KUV2080" s="6" t="s">
        <v>22</v>
      </c>
      <c r="KUW2080" s="6" t="s">
        <v>23</v>
      </c>
      <c r="KUX2080" s="6" t="s">
        <v>24</v>
      </c>
      <c r="KUY2080" s="6" t="s">
        <v>25</v>
      </c>
      <c r="KUZ2080" s="6"/>
      <c r="KVA2080" s="6" t="s">
        <v>20</v>
      </c>
      <c r="KVB2080" s="6" t="s">
        <v>0</v>
      </c>
      <c r="KVC2080" s="6" t="s">
        <v>21</v>
      </c>
      <c r="KVD2080" s="6" t="s">
        <v>22</v>
      </c>
      <c r="KVE2080" s="6" t="s">
        <v>23</v>
      </c>
      <c r="KVF2080" s="6" t="s">
        <v>24</v>
      </c>
      <c r="KVG2080" s="6" t="s">
        <v>25</v>
      </c>
      <c r="KVH2080" s="6"/>
      <c r="KVI2080" s="6" t="s">
        <v>20</v>
      </c>
      <c r="KVJ2080" s="6" t="s">
        <v>0</v>
      </c>
      <c r="KVK2080" s="6" t="s">
        <v>21</v>
      </c>
      <c r="KVL2080" s="6" t="s">
        <v>22</v>
      </c>
      <c r="KVM2080" s="6" t="s">
        <v>23</v>
      </c>
      <c r="KVN2080" s="6" t="s">
        <v>24</v>
      </c>
      <c r="KVO2080" s="6" t="s">
        <v>25</v>
      </c>
      <c r="KVP2080" s="6"/>
      <c r="KVQ2080" s="6" t="s">
        <v>20</v>
      </c>
      <c r="KVR2080" s="6" t="s">
        <v>0</v>
      </c>
      <c r="KVS2080" s="6" t="s">
        <v>21</v>
      </c>
      <c r="KVT2080" s="6" t="s">
        <v>22</v>
      </c>
      <c r="KVU2080" s="6" t="s">
        <v>23</v>
      </c>
      <c r="KVV2080" s="6" t="s">
        <v>24</v>
      </c>
      <c r="KVW2080" s="6" t="s">
        <v>25</v>
      </c>
      <c r="KVX2080" s="6"/>
      <c r="KVY2080" s="6" t="s">
        <v>20</v>
      </c>
      <c r="KVZ2080" s="6" t="s">
        <v>0</v>
      </c>
      <c r="KWA2080" s="6" t="s">
        <v>21</v>
      </c>
      <c r="KWB2080" s="6" t="s">
        <v>22</v>
      </c>
      <c r="KWC2080" s="6" t="s">
        <v>23</v>
      </c>
      <c r="KWD2080" s="6" t="s">
        <v>24</v>
      </c>
      <c r="KWE2080" s="6" t="s">
        <v>25</v>
      </c>
      <c r="KWF2080" s="6"/>
      <c r="KWG2080" s="6" t="s">
        <v>20</v>
      </c>
      <c r="KWH2080" s="6" t="s">
        <v>0</v>
      </c>
      <c r="KWI2080" s="6" t="s">
        <v>21</v>
      </c>
      <c r="KWJ2080" s="6" t="s">
        <v>22</v>
      </c>
      <c r="KWK2080" s="6" t="s">
        <v>23</v>
      </c>
      <c r="KWL2080" s="6" t="s">
        <v>24</v>
      </c>
      <c r="KWM2080" s="6" t="s">
        <v>25</v>
      </c>
      <c r="KWN2080" s="6"/>
      <c r="KWO2080" s="6" t="s">
        <v>20</v>
      </c>
      <c r="KWP2080" s="6" t="s">
        <v>0</v>
      </c>
      <c r="KWQ2080" s="6" t="s">
        <v>21</v>
      </c>
      <c r="KWR2080" s="6" t="s">
        <v>22</v>
      </c>
      <c r="KWS2080" s="6" t="s">
        <v>23</v>
      </c>
      <c r="KWT2080" s="6" t="s">
        <v>24</v>
      </c>
      <c r="KWU2080" s="6" t="s">
        <v>25</v>
      </c>
      <c r="KWV2080" s="6"/>
      <c r="KWW2080" s="6" t="s">
        <v>20</v>
      </c>
      <c r="KWX2080" s="6" t="s">
        <v>0</v>
      </c>
      <c r="KWY2080" s="6" t="s">
        <v>21</v>
      </c>
      <c r="KWZ2080" s="6" t="s">
        <v>22</v>
      </c>
      <c r="KXA2080" s="6" t="s">
        <v>23</v>
      </c>
      <c r="KXB2080" s="6" t="s">
        <v>24</v>
      </c>
      <c r="KXC2080" s="6" t="s">
        <v>25</v>
      </c>
      <c r="KXD2080" s="6"/>
      <c r="KXE2080" s="6" t="s">
        <v>20</v>
      </c>
      <c r="KXF2080" s="6" t="s">
        <v>0</v>
      </c>
      <c r="KXG2080" s="6" t="s">
        <v>21</v>
      </c>
      <c r="KXH2080" s="6" t="s">
        <v>22</v>
      </c>
      <c r="KXI2080" s="6" t="s">
        <v>23</v>
      </c>
      <c r="KXJ2080" s="6" t="s">
        <v>24</v>
      </c>
      <c r="KXK2080" s="6" t="s">
        <v>25</v>
      </c>
      <c r="KXL2080" s="6"/>
      <c r="KXM2080" s="6" t="s">
        <v>20</v>
      </c>
      <c r="KXN2080" s="6" t="s">
        <v>0</v>
      </c>
      <c r="KXO2080" s="6" t="s">
        <v>21</v>
      </c>
      <c r="KXP2080" s="6" t="s">
        <v>22</v>
      </c>
      <c r="KXQ2080" s="6" t="s">
        <v>23</v>
      </c>
      <c r="KXR2080" s="6" t="s">
        <v>24</v>
      </c>
      <c r="KXS2080" s="6" t="s">
        <v>25</v>
      </c>
      <c r="KXT2080" s="6"/>
      <c r="KXU2080" s="6" t="s">
        <v>20</v>
      </c>
      <c r="KXV2080" s="6" t="s">
        <v>0</v>
      </c>
      <c r="KXW2080" s="6" t="s">
        <v>21</v>
      </c>
      <c r="KXX2080" s="6" t="s">
        <v>22</v>
      </c>
      <c r="KXY2080" s="6" t="s">
        <v>23</v>
      </c>
      <c r="KXZ2080" s="6" t="s">
        <v>24</v>
      </c>
      <c r="KYA2080" s="6" t="s">
        <v>25</v>
      </c>
      <c r="KYB2080" s="6"/>
      <c r="KYC2080" s="6" t="s">
        <v>20</v>
      </c>
      <c r="KYD2080" s="6" t="s">
        <v>0</v>
      </c>
      <c r="KYE2080" s="6" t="s">
        <v>21</v>
      </c>
      <c r="KYF2080" s="6" t="s">
        <v>22</v>
      </c>
      <c r="KYG2080" s="6" t="s">
        <v>23</v>
      </c>
      <c r="KYH2080" s="6" t="s">
        <v>24</v>
      </c>
      <c r="KYI2080" s="6" t="s">
        <v>25</v>
      </c>
      <c r="KYJ2080" s="6"/>
      <c r="KYK2080" s="6" t="s">
        <v>20</v>
      </c>
      <c r="KYL2080" s="6" t="s">
        <v>0</v>
      </c>
      <c r="KYM2080" s="6" t="s">
        <v>21</v>
      </c>
      <c r="KYN2080" s="6" t="s">
        <v>22</v>
      </c>
      <c r="KYO2080" s="6" t="s">
        <v>23</v>
      </c>
      <c r="KYP2080" s="6" t="s">
        <v>24</v>
      </c>
      <c r="KYQ2080" s="6" t="s">
        <v>25</v>
      </c>
      <c r="KYR2080" s="6"/>
      <c r="KYS2080" s="6" t="s">
        <v>20</v>
      </c>
      <c r="KYT2080" s="6" t="s">
        <v>0</v>
      </c>
      <c r="KYU2080" s="6" t="s">
        <v>21</v>
      </c>
      <c r="KYV2080" s="6" t="s">
        <v>22</v>
      </c>
      <c r="KYW2080" s="6" t="s">
        <v>23</v>
      </c>
      <c r="KYX2080" s="6" t="s">
        <v>24</v>
      </c>
      <c r="KYY2080" s="6" t="s">
        <v>25</v>
      </c>
      <c r="KYZ2080" s="6"/>
      <c r="KZA2080" s="6" t="s">
        <v>20</v>
      </c>
      <c r="KZB2080" s="6" t="s">
        <v>0</v>
      </c>
      <c r="KZC2080" s="6" t="s">
        <v>21</v>
      </c>
      <c r="KZD2080" s="6" t="s">
        <v>22</v>
      </c>
      <c r="KZE2080" s="6" t="s">
        <v>23</v>
      </c>
      <c r="KZF2080" s="6" t="s">
        <v>24</v>
      </c>
      <c r="KZG2080" s="6" t="s">
        <v>25</v>
      </c>
      <c r="KZH2080" s="6"/>
      <c r="KZI2080" s="6" t="s">
        <v>20</v>
      </c>
      <c r="KZJ2080" s="6" t="s">
        <v>0</v>
      </c>
      <c r="KZK2080" s="6" t="s">
        <v>21</v>
      </c>
      <c r="KZL2080" s="6" t="s">
        <v>22</v>
      </c>
      <c r="KZM2080" s="6" t="s">
        <v>23</v>
      </c>
      <c r="KZN2080" s="6" t="s">
        <v>24</v>
      </c>
      <c r="KZO2080" s="6" t="s">
        <v>25</v>
      </c>
      <c r="KZP2080" s="6"/>
      <c r="KZQ2080" s="6" t="s">
        <v>20</v>
      </c>
      <c r="KZR2080" s="6" t="s">
        <v>0</v>
      </c>
      <c r="KZS2080" s="6" t="s">
        <v>21</v>
      </c>
      <c r="KZT2080" s="6" t="s">
        <v>22</v>
      </c>
      <c r="KZU2080" s="6" t="s">
        <v>23</v>
      </c>
      <c r="KZV2080" s="6" t="s">
        <v>24</v>
      </c>
      <c r="KZW2080" s="6" t="s">
        <v>25</v>
      </c>
      <c r="KZX2080" s="6"/>
      <c r="KZY2080" s="6" t="s">
        <v>20</v>
      </c>
      <c r="KZZ2080" s="6" t="s">
        <v>0</v>
      </c>
      <c r="LAA2080" s="6" t="s">
        <v>21</v>
      </c>
      <c r="LAB2080" s="6" t="s">
        <v>22</v>
      </c>
      <c r="LAC2080" s="6" t="s">
        <v>23</v>
      </c>
      <c r="LAD2080" s="6" t="s">
        <v>24</v>
      </c>
      <c r="LAE2080" s="6" t="s">
        <v>25</v>
      </c>
      <c r="LAF2080" s="6"/>
      <c r="LAG2080" s="6" t="s">
        <v>20</v>
      </c>
      <c r="LAH2080" s="6" t="s">
        <v>0</v>
      </c>
      <c r="LAI2080" s="6" t="s">
        <v>21</v>
      </c>
      <c r="LAJ2080" s="6" t="s">
        <v>22</v>
      </c>
      <c r="LAK2080" s="6" t="s">
        <v>23</v>
      </c>
      <c r="LAL2080" s="6" t="s">
        <v>24</v>
      </c>
      <c r="LAM2080" s="6" t="s">
        <v>25</v>
      </c>
      <c r="LAN2080" s="6"/>
      <c r="LAO2080" s="6" t="s">
        <v>20</v>
      </c>
      <c r="LAP2080" s="6" t="s">
        <v>0</v>
      </c>
      <c r="LAQ2080" s="6" t="s">
        <v>21</v>
      </c>
      <c r="LAR2080" s="6" t="s">
        <v>22</v>
      </c>
      <c r="LAS2080" s="6" t="s">
        <v>23</v>
      </c>
      <c r="LAT2080" s="6" t="s">
        <v>24</v>
      </c>
      <c r="LAU2080" s="6" t="s">
        <v>25</v>
      </c>
      <c r="LAV2080" s="6"/>
      <c r="LAW2080" s="6" t="s">
        <v>20</v>
      </c>
      <c r="LAX2080" s="6" t="s">
        <v>0</v>
      </c>
      <c r="LAY2080" s="6" t="s">
        <v>21</v>
      </c>
      <c r="LAZ2080" s="6" t="s">
        <v>22</v>
      </c>
      <c r="LBA2080" s="6" t="s">
        <v>23</v>
      </c>
      <c r="LBB2080" s="6" t="s">
        <v>24</v>
      </c>
      <c r="LBC2080" s="6" t="s">
        <v>25</v>
      </c>
      <c r="LBD2080" s="6"/>
      <c r="LBE2080" s="6" t="s">
        <v>20</v>
      </c>
      <c r="LBF2080" s="6" t="s">
        <v>0</v>
      </c>
      <c r="LBG2080" s="6" t="s">
        <v>21</v>
      </c>
      <c r="LBH2080" s="6" t="s">
        <v>22</v>
      </c>
      <c r="LBI2080" s="6" t="s">
        <v>23</v>
      </c>
      <c r="LBJ2080" s="6" t="s">
        <v>24</v>
      </c>
      <c r="LBK2080" s="6" t="s">
        <v>25</v>
      </c>
      <c r="LBL2080" s="6"/>
      <c r="LBM2080" s="6" t="s">
        <v>20</v>
      </c>
      <c r="LBN2080" s="6" t="s">
        <v>0</v>
      </c>
      <c r="LBO2080" s="6" t="s">
        <v>21</v>
      </c>
      <c r="LBP2080" s="6" t="s">
        <v>22</v>
      </c>
      <c r="LBQ2080" s="6" t="s">
        <v>23</v>
      </c>
      <c r="LBR2080" s="6" t="s">
        <v>24</v>
      </c>
      <c r="LBS2080" s="6" t="s">
        <v>25</v>
      </c>
      <c r="LBT2080" s="6"/>
      <c r="LBU2080" s="6" t="s">
        <v>20</v>
      </c>
      <c r="LBV2080" s="6" t="s">
        <v>0</v>
      </c>
      <c r="LBW2080" s="6" t="s">
        <v>21</v>
      </c>
      <c r="LBX2080" s="6" t="s">
        <v>22</v>
      </c>
      <c r="LBY2080" s="6" t="s">
        <v>23</v>
      </c>
      <c r="LBZ2080" s="6" t="s">
        <v>24</v>
      </c>
      <c r="LCA2080" s="6" t="s">
        <v>25</v>
      </c>
      <c r="LCB2080" s="6"/>
      <c r="LCC2080" s="6" t="s">
        <v>20</v>
      </c>
      <c r="LCD2080" s="6" t="s">
        <v>0</v>
      </c>
      <c r="LCE2080" s="6" t="s">
        <v>21</v>
      </c>
      <c r="LCF2080" s="6" t="s">
        <v>22</v>
      </c>
      <c r="LCG2080" s="6" t="s">
        <v>23</v>
      </c>
      <c r="LCH2080" s="6" t="s">
        <v>24</v>
      </c>
      <c r="LCI2080" s="6" t="s">
        <v>25</v>
      </c>
      <c r="LCJ2080" s="6"/>
      <c r="LCK2080" s="6" t="s">
        <v>20</v>
      </c>
      <c r="LCL2080" s="6" t="s">
        <v>0</v>
      </c>
      <c r="LCM2080" s="6" t="s">
        <v>21</v>
      </c>
      <c r="LCN2080" s="6" t="s">
        <v>22</v>
      </c>
      <c r="LCO2080" s="6" t="s">
        <v>23</v>
      </c>
      <c r="LCP2080" s="6" t="s">
        <v>24</v>
      </c>
      <c r="LCQ2080" s="6" t="s">
        <v>25</v>
      </c>
      <c r="LCR2080" s="6"/>
      <c r="LCS2080" s="6" t="s">
        <v>20</v>
      </c>
      <c r="LCT2080" s="6" t="s">
        <v>0</v>
      </c>
      <c r="LCU2080" s="6" t="s">
        <v>21</v>
      </c>
      <c r="LCV2080" s="6" t="s">
        <v>22</v>
      </c>
      <c r="LCW2080" s="6" t="s">
        <v>23</v>
      </c>
      <c r="LCX2080" s="6" t="s">
        <v>24</v>
      </c>
      <c r="LCY2080" s="6" t="s">
        <v>25</v>
      </c>
      <c r="LCZ2080" s="6"/>
      <c r="LDA2080" s="6" t="s">
        <v>20</v>
      </c>
      <c r="LDB2080" s="6" t="s">
        <v>0</v>
      </c>
      <c r="LDC2080" s="6" t="s">
        <v>21</v>
      </c>
      <c r="LDD2080" s="6" t="s">
        <v>22</v>
      </c>
      <c r="LDE2080" s="6" t="s">
        <v>23</v>
      </c>
      <c r="LDF2080" s="6" t="s">
        <v>24</v>
      </c>
      <c r="LDG2080" s="6" t="s">
        <v>25</v>
      </c>
      <c r="LDH2080" s="6"/>
      <c r="LDI2080" s="6" t="s">
        <v>20</v>
      </c>
      <c r="LDJ2080" s="6" t="s">
        <v>0</v>
      </c>
      <c r="LDK2080" s="6" t="s">
        <v>21</v>
      </c>
      <c r="LDL2080" s="6" t="s">
        <v>22</v>
      </c>
      <c r="LDM2080" s="6" t="s">
        <v>23</v>
      </c>
      <c r="LDN2080" s="6" t="s">
        <v>24</v>
      </c>
      <c r="LDO2080" s="6" t="s">
        <v>25</v>
      </c>
      <c r="LDP2080" s="6"/>
      <c r="LDQ2080" s="6" t="s">
        <v>20</v>
      </c>
      <c r="LDR2080" s="6" t="s">
        <v>0</v>
      </c>
      <c r="LDS2080" s="6" t="s">
        <v>21</v>
      </c>
      <c r="LDT2080" s="6" t="s">
        <v>22</v>
      </c>
      <c r="LDU2080" s="6" t="s">
        <v>23</v>
      </c>
      <c r="LDV2080" s="6" t="s">
        <v>24</v>
      </c>
      <c r="LDW2080" s="6" t="s">
        <v>25</v>
      </c>
      <c r="LDX2080" s="6"/>
      <c r="LDY2080" s="6" t="s">
        <v>20</v>
      </c>
      <c r="LDZ2080" s="6" t="s">
        <v>0</v>
      </c>
      <c r="LEA2080" s="6" t="s">
        <v>21</v>
      </c>
      <c r="LEB2080" s="6" t="s">
        <v>22</v>
      </c>
      <c r="LEC2080" s="6" t="s">
        <v>23</v>
      </c>
      <c r="LED2080" s="6" t="s">
        <v>24</v>
      </c>
      <c r="LEE2080" s="6" t="s">
        <v>25</v>
      </c>
      <c r="LEF2080" s="6"/>
      <c r="LEG2080" s="6" t="s">
        <v>20</v>
      </c>
      <c r="LEH2080" s="6" t="s">
        <v>0</v>
      </c>
      <c r="LEI2080" s="6" t="s">
        <v>21</v>
      </c>
      <c r="LEJ2080" s="6" t="s">
        <v>22</v>
      </c>
      <c r="LEK2080" s="6" t="s">
        <v>23</v>
      </c>
      <c r="LEL2080" s="6" t="s">
        <v>24</v>
      </c>
      <c r="LEM2080" s="6" t="s">
        <v>25</v>
      </c>
      <c r="LEN2080" s="6"/>
      <c r="LEO2080" s="6" t="s">
        <v>20</v>
      </c>
      <c r="LEP2080" s="6" t="s">
        <v>0</v>
      </c>
      <c r="LEQ2080" s="6" t="s">
        <v>21</v>
      </c>
      <c r="LER2080" s="6" t="s">
        <v>22</v>
      </c>
      <c r="LES2080" s="6" t="s">
        <v>23</v>
      </c>
      <c r="LET2080" s="6" t="s">
        <v>24</v>
      </c>
      <c r="LEU2080" s="6" t="s">
        <v>25</v>
      </c>
      <c r="LEV2080" s="6"/>
      <c r="LEW2080" s="6" t="s">
        <v>20</v>
      </c>
      <c r="LEX2080" s="6" t="s">
        <v>0</v>
      </c>
      <c r="LEY2080" s="6" t="s">
        <v>21</v>
      </c>
      <c r="LEZ2080" s="6" t="s">
        <v>22</v>
      </c>
      <c r="LFA2080" s="6" t="s">
        <v>23</v>
      </c>
      <c r="LFB2080" s="6" t="s">
        <v>24</v>
      </c>
      <c r="LFC2080" s="6" t="s">
        <v>25</v>
      </c>
      <c r="LFD2080" s="6"/>
      <c r="LFE2080" s="6" t="s">
        <v>20</v>
      </c>
      <c r="LFF2080" s="6" t="s">
        <v>0</v>
      </c>
      <c r="LFG2080" s="6" t="s">
        <v>21</v>
      </c>
      <c r="LFH2080" s="6" t="s">
        <v>22</v>
      </c>
      <c r="LFI2080" s="6" t="s">
        <v>23</v>
      </c>
      <c r="LFJ2080" s="6" t="s">
        <v>24</v>
      </c>
      <c r="LFK2080" s="6" t="s">
        <v>25</v>
      </c>
      <c r="LFL2080" s="6"/>
      <c r="LFM2080" s="6" t="s">
        <v>20</v>
      </c>
      <c r="LFN2080" s="6" t="s">
        <v>0</v>
      </c>
      <c r="LFO2080" s="6" t="s">
        <v>21</v>
      </c>
      <c r="LFP2080" s="6" t="s">
        <v>22</v>
      </c>
      <c r="LFQ2080" s="6" t="s">
        <v>23</v>
      </c>
      <c r="LFR2080" s="6" t="s">
        <v>24</v>
      </c>
      <c r="LFS2080" s="6" t="s">
        <v>25</v>
      </c>
      <c r="LFT2080" s="6"/>
      <c r="LFU2080" s="6" t="s">
        <v>20</v>
      </c>
      <c r="LFV2080" s="6" t="s">
        <v>0</v>
      </c>
      <c r="LFW2080" s="6" t="s">
        <v>21</v>
      </c>
      <c r="LFX2080" s="6" t="s">
        <v>22</v>
      </c>
      <c r="LFY2080" s="6" t="s">
        <v>23</v>
      </c>
      <c r="LFZ2080" s="6" t="s">
        <v>24</v>
      </c>
      <c r="LGA2080" s="6" t="s">
        <v>25</v>
      </c>
      <c r="LGB2080" s="6"/>
      <c r="LGC2080" s="6" t="s">
        <v>20</v>
      </c>
      <c r="LGD2080" s="6" t="s">
        <v>0</v>
      </c>
      <c r="LGE2080" s="6" t="s">
        <v>21</v>
      </c>
      <c r="LGF2080" s="6" t="s">
        <v>22</v>
      </c>
      <c r="LGG2080" s="6" t="s">
        <v>23</v>
      </c>
      <c r="LGH2080" s="6" t="s">
        <v>24</v>
      </c>
      <c r="LGI2080" s="6" t="s">
        <v>25</v>
      </c>
      <c r="LGJ2080" s="6"/>
      <c r="LGK2080" s="6" t="s">
        <v>20</v>
      </c>
      <c r="LGL2080" s="6" t="s">
        <v>0</v>
      </c>
      <c r="LGM2080" s="6" t="s">
        <v>21</v>
      </c>
      <c r="LGN2080" s="6" t="s">
        <v>22</v>
      </c>
      <c r="LGO2080" s="6" t="s">
        <v>23</v>
      </c>
      <c r="LGP2080" s="6" t="s">
        <v>24</v>
      </c>
      <c r="LGQ2080" s="6" t="s">
        <v>25</v>
      </c>
      <c r="LGR2080" s="6"/>
      <c r="LGS2080" s="6" t="s">
        <v>20</v>
      </c>
      <c r="LGT2080" s="6" t="s">
        <v>0</v>
      </c>
      <c r="LGU2080" s="6" t="s">
        <v>21</v>
      </c>
      <c r="LGV2080" s="6" t="s">
        <v>22</v>
      </c>
      <c r="LGW2080" s="6" t="s">
        <v>23</v>
      </c>
      <c r="LGX2080" s="6" t="s">
        <v>24</v>
      </c>
      <c r="LGY2080" s="6" t="s">
        <v>25</v>
      </c>
      <c r="LGZ2080" s="6"/>
      <c r="LHA2080" s="6" t="s">
        <v>20</v>
      </c>
      <c r="LHB2080" s="6" t="s">
        <v>0</v>
      </c>
      <c r="LHC2080" s="6" t="s">
        <v>21</v>
      </c>
      <c r="LHD2080" s="6" t="s">
        <v>22</v>
      </c>
      <c r="LHE2080" s="6" t="s">
        <v>23</v>
      </c>
      <c r="LHF2080" s="6" t="s">
        <v>24</v>
      </c>
      <c r="LHG2080" s="6" t="s">
        <v>25</v>
      </c>
      <c r="LHH2080" s="6"/>
      <c r="LHI2080" s="6" t="s">
        <v>20</v>
      </c>
      <c r="LHJ2080" s="6" t="s">
        <v>0</v>
      </c>
      <c r="LHK2080" s="6" t="s">
        <v>21</v>
      </c>
      <c r="LHL2080" s="6" t="s">
        <v>22</v>
      </c>
      <c r="LHM2080" s="6" t="s">
        <v>23</v>
      </c>
      <c r="LHN2080" s="6" t="s">
        <v>24</v>
      </c>
      <c r="LHO2080" s="6" t="s">
        <v>25</v>
      </c>
      <c r="LHP2080" s="6"/>
      <c r="LHQ2080" s="6" t="s">
        <v>20</v>
      </c>
      <c r="LHR2080" s="6" t="s">
        <v>0</v>
      </c>
      <c r="LHS2080" s="6" t="s">
        <v>21</v>
      </c>
      <c r="LHT2080" s="6" t="s">
        <v>22</v>
      </c>
      <c r="LHU2080" s="6" t="s">
        <v>23</v>
      </c>
      <c r="LHV2080" s="6" t="s">
        <v>24</v>
      </c>
      <c r="LHW2080" s="6" t="s">
        <v>25</v>
      </c>
      <c r="LHX2080" s="6"/>
      <c r="LHY2080" s="6" t="s">
        <v>20</v>
      </c>
      <c r="LHZ2080" s="6" t="s">
        <v>0</v>
      </c>
      <c r="LIA2080" s="6" t="s">
        <v>21</v>
      </c>
      <c r="LIB2080" s="6" t="s">
        <v>22</v>
      </c>
      <c r="LIC2080" s="6" t="s">
        <v>23</v>
      </c>
      <c r="LID2080" s="6" t="s">
        <v>24</v>
      </c>
      <c r="LIE2080" s="6" t="s">
        <v>25</v>
      </c>
      <c r="LIF2080" s="6"/>
      <c r="LIG2080" s="6" t="s">
        <v>20</v>
      </c>
      <c r="LIH2080" s="6" t="s">
        <v>0</v>
      </c>
      <c r="LII2080" s="6" t="s">
        <v>21</v>
      </c>
      <c r="LIJ2080" s="6" t="s">
        <v>22</v>
      </c>
      <c r="LIK2080" s="6" t="s">
        <v>23</v>
      </c>
      <c r="LIL2080" s="6" t="s">
        <v>24</v>
      </c>
      <c r="LIM2080" s="6" t="s">
        <v>25</v>
      </c>
      <c r="LIN2080" s="6"/>
      <c r="LIO2080" s="6" t="s">
        <v>20</v>
      </c>
      <c r="LIP2080" s="6" t="s">
        <v>0</v>
      </c>
      <c r="LIQ2080" s="6" t="s">
        <v>21</v>
      </c>
      <c r="LIR2080" s="6" t="s">
        <v>22</v>
      </c>
      <c r="LIS2080" s="6" t="s">
        <v>23</v>
      </c>
      <c r="LIT2080" s="6" t="s">
        <v>24</v>
      </c>
      <c r="LIU2080" s="6" t="s">
        <v>25</v>
      </c>
      <c r="LIV2080" s="6"/>
      <c r="LIW2080" s="6" t="s">
        <v>20</v>
      </c>
      <c r="LIX2080" s="6" t="s">
        <v>0</v>
      </c>
      <c r="LIY2080" s="6" t="s">
        <v>21</v>
      </c>
      <c r="LIZ2080" s="6" t="s">
        <v>22</v>
      </c>
      <c r="LJA2080" s="6" t="s">
        <v>23</v>
      </c>
      <c r="LJB2080" s="6" t="s">
        <v>24</v>
      </c>
      <c r="LJC2080" s="6" t="s">
        <v>25</v>
      </c>
      <c r="LJD2080" s="6"/>
      <c r="LJE2080" s="6" t="s">
        <v>20</v>
      </c>
      <c r="LJF2080" s="6" t="s">
        <v>0</v>
      </c>
      <c r="LJG2080" s="6" t="s">
        <v>21</v>
      </c>
      <c r="LJH2080" s="6" t="s">
        <v>22</v>
      </c>
      <c r="LJI2080" s="6" t="s">
        <v>23</v>
      </c>
      <c r="LJJ2080" s="6" t="s">
        <v>24</v>
      </c>
      <c r="LJK2080" s="6" t="s">
        <v>25</v>
      </c>
      <c r="LJL2080" s="6"/>
      <c r="LJM2080" s="6" t="s">
        <v>20</v>
      </c>
      <c r="LJN2080" s="6" t="s">
        <v>0</v>
      </c>
      <c r="LJO2080" s="6" t="s">
        <v>21</v>
      </c>
      <c r="LJP2080" s="6" t="s">
        <v>22</v>
      </c>
      <c r="LJQ2080" s="6" t="s">
        <v>23</v>
      </c>
      <c r="LJR2080" s="6" t="s">
        <v>24</v>
      </c>
      <c r="LJS2080" s="6" t="s">
        <v>25</v>
      </c>
      <c r="LJT2080" s="6"/>
      <c r="LJU2080" s="6" t="s">
        <v>20</v>
      </c>
      <c r="LJV2080" s="6" t="s">
        <v>0</v>
      </c>
      <c r="LJW2080" s="6" t="s">
        <v>21</v>
      </c>
      <c r="LJX2080" s="6" t="s">
        <v>22</v>
      </c>
      <c r="LJY2080" s="6" t="s">
        <v>23</v>
      </c>
      <c r="LJZ2080" s="6" t="s">
        <v>24</v>
      </c>
      <c r="LKA2080" s="6" t="s">
        <v>25</v>
      </c>
      <c r="LKB2080" s="6"/>
      <c r="LKC2080" s="6" t="s">
        <v>20</v>
      </c>
      <c r="LKD2080" s="6" t="s">
        <v>0</v>
      </c>
      <c r="LKE2080" s="6" t="s">
        <v>21</v>
      </c>
      <c r="LKF2080" s="6" t="s">
        <v>22</v>
      </c>
      <c r="LKG2080" s="6" t="s">
        <v>23</v>
      </c>
      <c r="LKH2080" s="6" t="s">
        <v>24</v>
      </c>
      <c r="LKI2080" s="6" t="s">
        <v>25</v>
      </c>
      <c r="LKJ2080" s="6"/>
      <c r="LKK2080" s="6" t="s">
        <v>20</v>
      </c>
      <c r="LKL2080" s="6" t="s">
        <v>0</v>
      </c>
      <c r="LKM2080" s="6" t="s">
        <v>21</v>
      </c>
      <c r="LKN2080" s="6" t="s">
        <v>22</v>
      </c>
      <c r="LKO2080" s="6" t="s">
        <v>23</v>
      </c>
      <c r="LKP2080" s="6" t="s">
        <v>24</v>
      </c>
      <c r="LKQ2080" s="6" t="s">
        <v>25</v>
      </c>
      <c r="LKR2080" s="6"/>
      <c r="LKS2080" s="6" t="s">
        <v>20</v>
      </c>
      <c r="LKT2080" s="6" t="s">
        <v>0</v>
      </c>
      <c r="LKU2080" s="6" t="s">
        <v>21</v>
      </c>
      <c r="LKV2080" s="6" t="s">
        <v>22</v>
      </c>
      <c r="LKW2080" s="6" t="s">
        <v>23</v>
      </c>
      <c r="LKX2080" s="6" t="s">
        <v>24</v>
      </c>
      <c r="LKY2080" s="6" t="s">
        <v>25</v>
      </c>
      <c r="LKZ2080" s="6"/>
      <c r="LLA2080" s="6" t="s">
        <v>20</v>
      </c>
      <c r="LLB2080" s="6" t="s">
        <v>0</v>
      </c>
      <c r="LLC2080" s="6" t="s">
        <v>21</v>
      </c>
      <c r="LLD2080" s="6" t="s">
        <v>22</v>
      </c>
      <c r="LLE2080" s="6" t="s">
        <v>23</v>
      </c>
      <c r="LLF2080" s="6" t="s">
        <v>24</v>
      </c>
      <c r="LLG2080" s="6" t="s">
        <v>25</v>
      </c>
      <c r="LLH2080" s="6"/>
      <c r="LLI2080" s="6" t="s">
        <v>20</v>
      </c>
      <c r="LLJ2080" s="6" t="s">
        <v>0</v>
      </c>
      <c r="LLK2080" s="6" t="s">
        <v>21</v>
      </c>
      <c r="LLL2080" s="6" t="s">
        <v>22</v>
      </c>
      <c r="LLM2080" s="6" t="s">
        <v>23</v>
      </c>
      <c r="LLN2080" s="6" t="s">
        <v>24</v>
      </c>
      <c r="LLO2080" s="6" t="s">
        <v>25</v>
      </c>
      <c r="LLP2080" s="6"/>
      <c r="LLQ2080" s="6" t="s">
        <v>20</v>
      </c>
      <c r="LLR2080" s="6" t="s">
        <v>0</v>
      </c>
      <c r="LLS2080" s="6" t="s">
        <v>21</v>
      </c>
      <c r="LLT2080" s="6" t="s">
        <v>22</v>
      </c>
      <c r="LLU2080" s="6" t="s">
        <v>23</v>
      </c>
      <c r="LLV2080" s="6" t="s">
        <v>24</v>
      </c>
      <c r="LLW2080" s="6" t="s">
        <v>25</v>
      </c>
      <c r="LLX2080" s="6"/>
      <c r="LLY2080" s="6" t="s">
        <v>20</v>
      </c>
      <c r="LLZ2080" s="6" t="s">
        <v>0</v>
      </c>
      <c r="LMA2080" s="6" t="s">
        <v>21</v>
      </c>
      <c r="LMB2080" s="6" t="s">
        <v>22</v>
      </c>
      <c r="LMC2080" s="6" t="s">
        <v>23</v>
      </c>
      <c r="LMD2080" s="6" t="s">
        <v>24</v>
      </c>
      <c r="LME2080" s="6" t="s">
        <v>25</v>
      </c>
      <c r="LMF2080" s="6"/>
      <c r="LMG2080" s="6" t="s">
        <v>20</v>
      </c>
      <c r="LMH2080" s="6" t="s">
        <v>0</v>
      </c>
      <c r="LMI2080" s="6" t="s">
        <v>21</v>
      </c>
      <c r="LMJ2080" s="6" t="s">
        <v>22</v>
      </c>
      <c r="LMK2080" s="6" t="s">
        <v>23</v>
      </c>
      <c r="LML2080" s="6" t="s">
        <v>24</v>
      </c>
      <c r="LMM2080" s="6" t="s">
        <v>25</v>
      </c>
      <c r="LMN2080" s="6"/>
      <c r="LMO2080" s="6" t="s">
        <v>20</v>
      </c>
      <c r="LMP2080" s="6" t="s">
        <v>0</v>
      </c>
      <c r="LMQ2080" s="6" t="s">
        <v>21</v>
      </c>
      <c r="LMR2080" s="6" t="s">
        <v>22</v>
      </c>
      <c r="LMS2080" s="6" t="s">
        <v>23</v>
      </c>
      <c r="LMT2080" s="6" t="s">
        <v>24</v>
      </c>
      <c r="LMU2080" s="6" t="s">
        <v>25</v>
      </c>
      <c r="LMV2080" s="6"/>
      <c r="LMW2080" s="6" t="s">
        <v>20</v>
      </c>
      <c r="LMX2080" s="6" t="s">
        <v>0</v>
      </c>
      <c r="LMY2080" s="6" t="s">
        <v>21</v>
      </c>
      <c r="LMZ2080" s="6" t="s">
        <v>22</v>
      </c>
      <c r="LNA2080" s="6" t="s">
        <v>23</v>
      </c>
      <c r="LNB2080" s="6" t="s">
        <v>24</v>
      </c>
      <c r="LNC2080" s="6" t="s">
        <v>25</v>
      </c>
      <c r="LND2080" s="6"/>
      <c r="LNE2080" s="6" t="s">
        <v>20</v>
      </c>
      <c r="LNF2080" s="6" t="s">
        <v>0</v>
      </c>
      <c r="LNG2080" s="6" t="s">
        <v>21</v>
      </c>
      <c r="LNH2080" s="6" t="s">
        <v>22</v>
      </c>
      <c r="LNI2080" s="6" t="s">
        <v>23</v>
      </c>
      <c r="LNJ2080" s="6" t="s">
        <v>24</v>
      </c>
      <c r="LNK2080" s="6" t="s">
        <v>25</v>
      </c>
      <c r="LNL2080" s="6"/>
      <c r="LNM2080" s="6" t="s">
        <v>20</v>
      </c>
      <c r="LNN2080" s="6" t="s">
        <v>0</v>
      </c>
      <c r="LNO2080" s="6" t="s">
        <v>21</v>
      </c>
      <c r="LNP2080" s="6" t="s">
        <v>22</v>
      </c>
      <c r="LNQ2080" s="6" t="s">
        <v>23</v>
      </c>
      <c r="LNR2080" s="6" t="s">
        <v>24</v>
      </c>
      <c r="LNS2080" s="6" t="s">
        <v>25</v>
      </c>
      <c r="LNT2080" s="6"/>
      <c r="LNU2080" s="6" t="s">
        <v>20</v>
      </c>
      <c r="LNV2080" s="6" t="s">
        <v>0</v>
      </c>
      <c r="LNW2080" s="6" t="s">
        <v>21</v>
      </c>
      <c r="LNX2080" s="6" t="s">
        <v>22</v>
      </c>
      <c r="LNY2080" s="6" t="s">
        <v>23</v>
      </c>
      <c r="LNZ2080" s="6" t="s">
        <v>24</v>
      </c>
      <c r="LOA2080" s="6" t="s">
        <v>25</v>
      </c>
      <c r="LOB2080" s="6"/>
      <c r="LOC2080" s="6" t="s">
        <v>20</v>
      </c>
      <c r="LOD2080" s="6" t="s">
        <v>0</v>
      </c>
      <c r="LOE2080" s="6" t="s">
        <v>21</v>
      </c>
      <c r="LOF2080" s="6" t="s">
        <v>22</v>
      </c>
      <c r="LOG2080" s="6" t="s">
        <v>23</v>
      </c>
      <c r="LOH2080" s="6" t="s">
        <v>24</v>
      </c>
      <c r="LOI2080" s="6" t="s">
        <v>25</v>
      </c>
      <c r="LOJ2080" s="6"/>
      <c r="LOK2080" s="6" t="s">
        <v>20</v>
      </c>
      <c r="LOL2080" s="6" t="s">
        <v>0</v>
      </c>
      <c r="LOM2080" s="6" t="s">
        <v>21</v>
      </c>
      <c r="LON2080" s="6" t="s">
        <v>22</v>
      </c>
      <c r="LOO2080" s="6" t="s">
        <v>23</v>
      </c>
      <c r="LOP2080" s="6" t="s">
        <v>24</v>
      </c>
      <c r="LOQ2080" s="6" t="s">
        <v>25</v>
      </c>
      <c r="LOR2080" s="6"/>
      <c r="LOS2080" s="6" t="s">
        <v>20</v>
      </c>
      <c r="LOT2080" s="6" t="s">
        <v>0</v>
      </c>
      <c r="LOU2080" s="6" t="s">
        <v>21</v>
      </c>
      <c r="LOV2080" s="6" t="s">
        <v>22</v>
      </c>
      <c r="LOW2080" s="6" t="s">
        <v>23</v>
      </c>
      <c r="LOX2080" s="6" t="s">
        <v>24</v>
      </c>
      <c r="LOY2080" s="6" t="s">
        <v>25</v>
      </c>
      <c r="LOZ2080" s="6"/>
      <c r="LPA2080" s="6" t="s">
        <v>20</v>
      </c>
      <c r="LPB2080" s="6" t="s">
        <v>0</v>
      </c>
      <c r="LPC2080" s="6" t="s">
        <v>21</v>
      </c>
      <c r="LPD2080" s="6" t="s">
        <v>22</v>
      </c>
      <c r="LPE2080" s="6" t="s">
        <v>23</v>
      </c>
      <c r="LPF2080" s="6" t="s">
        <v>24</v>
      </c>
      <c r="LPG2080" s="6" t="s">
        <v>25</v>
      </c>
      <c r="LPH2080" s="6"/>
      <c r="LPI2080" s="6" t="s">
        <v>20</v>
      </c>
      <c r="LPJ2080" s="6" t="s">
        <v>0</v>
      </c>
      <c r="LPK2080" s="6" t="s">
        <v>21</v>
      </c>
      <c r="LPL2080" s="6" t="s">
        <v>22</v>
      </c>
      <c r="LPM2080" s="6" t="s">
        <v>23</v>
      </c>
      <c r="LPN2080" s="6" t="s">
        <v>24</v>
      </c>
      <c r="LPO2080" s="6" t="s">
        <v>25</v>
      </c>
      <c r="LPP2080" s="6"/>
      <c r="LPQ2080" s="6" t="s">
        <v>20</v>
      </c>
      <c r="LPR2080" s="6" t="s">
        <v>0</v>
      </c>
      <c r="LPS2080" s="6" t="s">
        <v>21</v>
      </c>
      <c r="LPT2080" s="6" t="s">
        <v>22</v>
      </c>
      <c r="LPU2080" s="6" t="s">
        <v>23</v>
      </c>
      <c r="LPV2080" s="6" t="s">
        <v>24</v>
      </c>
      <c r="LPW2080" s="6" t="s">
        <v>25</v>
      </c>
      <c r="LPX2080" s="6"/>
      <c r="LPY2080" s="6" t="s">
        <v>20</v>
      </c>
      <c r="LPZ2080" s="6" t="s">
        <v>0</v>
      </c>
      <c r="LQA2080" s="6" t="s">
        <v>21</v>
      </c>
      <c r="LQB2080" s="6" t="s">
        <v>22</v>
      </c>
      <c r="LQC2080" s="6" t="s">
        <v>23</v>
      </c>
      <c r="LQD2080" s="6" t="s">
        <v>24</v>
      </c>
      <c r="LQE2080" s="6" t="s">
        <v>25</v>
      </c>
      <c r="LQF2080" s="6"/>
      <c r="LQG2080" s="6" t="s">
        <v>20</v>
      </c>
      <c r="LQH2080" s="6" t="s">
        <v>0</v>
      </c>
      <c r="LQI2080" s="6" t="s">
        <v>21</v>
      </c>
      <c r="LQJ2080" s="6" t="s">
        <v>22</v>
      </c>
      <c r="LQK2080" s="6" t="s">
        <v>23</v>
      </c>
      <c r="LQL2080" s="6" t="s">
        <v>24</v>
      </c>
      <c r="LQM2080" s="6" t="s">
        <v>25</v>
      </c>
      <c r="LQN2080" s="6"/>
      <c r="LQO2080" s="6" t="s">
        <v>20</v>
      </c>
      <c r="LQP2080" s="6" t="s">
        <v>0</v>
      </c>
      <c r="LQQ2080" s="6" t="s">
        <v>21</v>
      </c>
      <c r="LQR2080" s="6" t="s">
        <v>22</v>
      </c>
      <c r="LQS2080" s="6" t="s">
        <v>23</v>
      </c>
      <c r="LQT2080" s="6" t="s">
        <v>24</v>
      </c>
      <c r="LQU2080" s="6" t="s">
        <v>25</v>
      </c>
      <c r="LQV2080" s="6"/>
      <c r="LQW2080" s="6" t="s">
        <v>20</v>
      </c>
      <c r="LQX2080" s="6" t="s">
        <v>0</v>
      </c>
      <c r="LQY2080" s="6" t="s">
        <v>21</v>
      </c>
      <c r="LQZ2080" s="6" t="s">
        <v>22</v>
      </c>
      <c r="LRA2080" s="6" t="s">
        <v>23</v>
      </c>
      <c r="LRB2080" s="6" t="s">
        <v>24</v>
      </c>
      <c r="LRC2080" s="6" t="s">
        <v>25</v>
      </c>
      <c r="LRD2080" s="6"/>
      <c r="LRE2080" s="6" t="s">
        <v>20</v>
      </c>
      <c r="LRF2080" s="6" t="s">
        <v>0</v>
      </c>
      <c r="LRG2080" s="6" t="s">
        <v>21</v>
      </c>
      <c r="LRH2080" s="6" t="s">
        <v>22</v>
      </c>
      <c r="LRI2080" s="6" t="s">
        <v>23</v>
      </c>
      <c r="LRJ2080" s="6" t="s">
        <v>24</v>
      </c>
      <c r="LRK2080" s="6" t="s">
        <v>25</v>
      </c>
      <c r="LRL2080" s="6"/>
      <c r="LRM2080" s="6" t="s">
        <v>20</v>
      </c>
      <c r="LRN2080" s="6" t="s">
        <v>0</v>
      </c>
      <c r="LRO2080" s="6" t="s">
        <v>21</v>
      </c>
      <c r="LRP2080" s="6" t="s">
        <v>22</v>
      </c>
      <c r="LRQ2080" s="6" t="s">
        <v>23</v>
      </c>
      <c r="LRR2080" s="6" t="s">
        <v>24</v>
      </c>
      <c r="LRS2080" s="6" t="s">
        <v>25</v>
      </c>
      <c r="LRT2080" s="6"/>
      <c r="LRU2080" s="6" t="s">
        <v>20</v>
      </c>
      <c r="LRV2080" s="6" t="s">
        <v>0</v>
      </c>
      <c r="LRW2080" s="6" t="s">
        <v>21</v>
      </c>
      <c r="LRX2080" s="6" t="s">
        <v>22</v>
      </c>
      <c r="LRY2080" s="6" t="s">
        <v>23</v>
      </c>
      <c r="LRZ2080" s="6" t="s">
        <v>24</v>
      </c>
      <c r="LSA2080" s="6" t="s">
        <v>25</v>
      </c>
      <c r="LSB2080" s="6"/>
      <c r="LSC2080" s="6" t="s">
        <v>20</v>
      </c>
      <c r="LSD2080" s="6" t="s">
        <v>0</v>
      </c>
      <c r="LSE2080" s="6" t="s">
        <v>21</v>
      </c>
      <c r="LSF2080" s="6" t="s">
        <v>22</v>
      </c>
      <c r="LSG2080" s="6" t="s">
        <v>23</v>
      </c>
      <c r="LSH2080" s="6" t="s">
        <v>24</v>
      </c>
      <c r="LSI2080" s="6" t="s">
        <v>25</v>
      </c>
      <c r="LSJ2080" s="6"/>
      <c r="LSK2080" s="6" t="s">
        <v>20</v>
      </c>
      <c r="LSL2080" s="6" t="s">
        <v>0</v>
      </c>
      <c r="LSM2080" s="6" t="s">
        <v>21</v>
      </c>
      <c r="LSN2080" s="6" t="s">
        <v>22</v>
      </c>
      <c r="LSO2080" s="6" t="s">
        <v>23</v>
      </c>
      <c r="LSP2080" s="6" t="s">
        <v>24</v>
      </c>
      <c r="LSQ2080" s="6" t="s">
        <v>25</v>
      </c>
      <c r="LSR2080" s="6"/>
      <c r="LSS2080" s="6" t="s">
        <v>20</v>
      </c>
      <c r="LST2080" s="6" t="s">
        <v>0</v>
      </c>
      <c r="LSU2080" s="6" t="s">
        <v>21</v>
      </c>
      <c r="LSV2080" s="6" t="s">
        <v>22</v>
      </c>
      <c r="LSW2080" s="6" t="s">
        <v>23</v>
      </c>
      <c r="LSX2080" s="6" t="s">
        <v>24</v>
      </c>
      <c r="LSY2080" s="6" t="s">
        <v>25</v>
      </c>
      <c r="LSZ2080" s="6"/>
      <c r="LTA2080" s="6" t="s">
        <v>20</v>
      </c>
      <c r="LTB2080" s="6" t="s">
        <v>0</v>
      </c>
      <c r="LTC2080" s="6" t="s">
        <v>21</v>
      </c>
      <c r="LTD2080" s="6" t="s">
        <v>22</v>
      </c>
      <c r="LTE2080" s="6" t="s">
        <v>23</v>
      </c>
      <c r="LTF2080" s="6" t="s">
        <v>24</v>
      </c>
      <c r="LTG2080" s="6" t="s">
        <v>25</v>
      </c>
      <c r="LTH2080" s="6"/>
      <c r="LTI2080" s="6" t="s">
        <v>20</v>
      </c>
      <c r="LTJ2080" s="6" t="s">
        <v>0</v>
      </c>
      <c r="LTK2080" s="6" t="s">
        <v>21</v>
      </c>
      <c r="LTL2080" s="6" t="s">
        <v>22</v>
      </c>
      <c r="LTM2080" s="6" t="s">
        <v>23</v>
      </c>
      <c r="LTN2080" s="6" t="s">
        <v>24</v>
      </c>
      <c r="LTO2080" s="6" t="s">
        <v>25</v>
      </c>
      <c r="LTP2080" s="6"/>
      <c r="LTQ2080" s="6" t="s">
        <v>20</v>
      </c>
      <c r="LTR2080" s="6" t="s">
        <v>0</v>
      </c>
      <c r="LTS2080" s="6" t="s">
        <v>21</v>
      </c>
      <c r="LTT2080" s="6" t="s">
        <v>22</v>
      </c>
      <c r="LTU2080" s="6" t="s">
        <v>23</v>
      </c>
      <c r="LTV2080" s="6" t="s">
        <v>24</v>
      </c>
      <c r="LTW2080" s="6" t="s">
        <v>25</v>
      </c>
      <c r="LTX2080" s="6"/>
      <c r="LTY2080" s="6" t="s">
        <v>20</v>
      </c>
      <c r="LTZ2080" s="6" t="s">
        <v>0</v>
      </c>
      <c r="LUA2080" s="6" t="s">
        <v>21</v>
      </c>
      <c r="LUB2080" s="6" t="s">
        <v>22</v>
      </c>
      <c r="LUC2080" s="6" t="s">
        <v>23</v>
      </c>
      <c r="LUD2080" s="6" t="s">
        <v>24</v>
      </c>
      <c r="LUE2080" s="6" t="s">
        <v>25</v>
      </c>
      <c r="LUF2080" s="6"/>
      <c r="LUG2080" s="6" t="s">
        <v>20</v>
      </c>
      <c r="LUH2080" s="6" t="s">
        <v>0</v>
      </c>
      <c r="LUI2080" s="6" t="s">
        <v>21</v>
      </c>
      <c r="LUJ2080" s="6" t="s">
        <v>22</v>
      </c>
      <c r="LUK2080" s="6" t="s">
        <v>23</v>
      </c>
      <c r="LUL2080" s="6" t="s">
        <v>24</v>
      </c>
      <c r="LUM2080" s="6" t="s">
        <v>25</v>
      </c>
      <c r="LUN2080" s="6"/>
      <c r="LUO2080" s="6" t="s">
        <v>20</v>
      </c>
      <c r="LUP2080" s="6" t="s">
        <v>0</v>
      </c>
      <c r="LUQ2080" s="6" t="s">
        <v>21</v>
      </c>
      <c r="LUR2080" s="6" t="s">
        <v>22</v>
      </c>
      <c r="LUS2080" s="6" t="s">
        <v>23</v>
      </c>
      <c r="LUT2080" s="6" t="s">
        <v>24</v>
      </c>
      <c r="LUU2080" s="6" t="s">
        <v>25</v>
      </c>
      <c r="LUV2080" s="6"/>
      <c r="LUW2080" s="6" t="s">
        <v>20</v>
      </c>
      <c r="LUX2080" s="6" t="s">
        <v>0</v>
      </c>
      <c r="LUY2080" s="6" t="s">
        <v>21</v>
      </c>
      <c r="LUZ2080" s="6" t="s">
        <v>22</v>
      </c>
      <c r="LVA2080" s="6" t="s">
        <v>23</v>
      </c>
      <c r="LVB2080" s="6" t="s">
        <v>24</v>
      </c>
      <c r="LVC2080" s="6" t="s">
        <v>25</v>
      </c>
      <c r="LVD2080" s="6"/>
      <c r="LVE2080" s="6" t="s">
        <v>20</v>
      </c>
      <c r="LVF2080" s="6" t="s">
        <v>0</v>
      </c>
      <c r="LVG2080" s="6" t="s">
        <v>21</v>
      </c>
      <c r="LVH2080" s="6" t="s">
        <v>22</v>
      </c>
      <c r="LVI2080" s="6" t="s">
        <v>23</v>
      </c>
      <c r="LVJ2080" s="6" t="s">
        <v>24</v>
      </c>
      <c r="LVK2080" s="6" t="s">
        <v>25</v>
      </c>
      <c r="LVL2080" s="6"/>
      <c r="LVM2080" s="6" t="s">
        <v>20</v>
      </c>
      <c r="LVN2080" s="6" t="s">
        <v>0</v>
      </c>
      <c r="LVO2080" s="6" t="s">
        <v>21</v>
      </c>
      <c r="LVP2080" s="6" t="s">
        <v>22</v>
      </c>
      <c r="LVQ2080" s="6" t="s">
        <v>23</v>
      </c>
      <c r="LVR2080" s="6" t="s">
        <v>24</v>
      </c>
      <c r="LVS2080" s="6" t="s">
        <v>25</v>
      </c>
      <c r="LVT2080" s="6"/>
      <c r="LVU2080" s="6" t="s">
        <v>20</v>
      </c>
      <c r="LVV2080" s="6" t="s">
        <v>0</v>
      </c>
      <c r="LVW2080" s="6" t="s">
        <v>21</v>
      </c>
      <c r="LVX2080" s="6" t="s">
        <v>22</v>
      </c>
      <c r="LVY2080" s="6" t="s">
        <v>23</v>
      </c>
      <c r="LVZ2080" s="6" t="s">
        <v>24</v>
      </c>
      <c r="LWA2080" s="6" t="s">
        <v>25</v>
      </c>
      <c r="LWB2080" s="6"/>
      <c r="LWC2080" s="6" t="s">
        <v>20</v>
      </c>
      <c r="LWD2080" s="6" t="s">
        <v>0</v>
      </c>
      <c r="LWE2080" s="6" t="s">
        <v>21</v>
      </c>
      <c r="LWF2080" s="6" t="s">
        <v>22</v>
      </c>
      <c r="LWG2080" s="6" t="s">
        <v>23</v>
      </c>
      <c r="LWH2080" s="6" t="s">
        <v>24</v>
      </c>
      <c r="LWI2080" s="6" t="s">
        <v>25</v>
      </c>
      <c r="LWJ2080" s="6"/>
      <c r="LWK2080" s="6" t="s">
        <v>20</v>
      </c>
      <c r="LWL2080" s="6" t="s">
        <v>0</v>
      </c>
      <c r="LWM2080" s="6" t="s">
        <v>21</v>
      </c>
      <c r="LWN2080" s="6" t="s">
        <v>22</v>
      </c>
      <c r="LWO2080" s="6" t="s">
        <v>23</v>
      </c>
      <c r="LWP2080" s="6" t="s">
        <v>24</v>
      </c>
      <c r="LWQ2080" s="6" t="s">
        <v>25</v>
      </c>
      <c r="LWR2080" s="6"/>
      <c r="LWS2080" s="6" t="s">
        <v>20</v>
      </c>
      <c r="LWT2080" s="6" t="s">
        <v>0</v>
      </c>
      <c r="LWU2080" s="6" t="s">
        <v>21</v>
      </c>
      <c r="LWV2080" s="6" t="s">
        <v>22</v>
      </c>
      <c r="LWW2080" s="6" t="s">
        <v>23</v>
      </c>
      <c r="LWX2080" s="6" t="s">
        <v>24</v>
      </c>
      <c r="LWY2080" s="6" t="s">
        <v>25</v>
      </c>
      <c r="LWZ2080" s="6"/>
      <c r="LXA2080" s="6" t="s">
        <v>20</v>
      </c>
      <c r="LXB2080" s="6" t="s">
        <v>0</v>
      </c>
      <c r="LXC2080" s="6" t="s">
        <v>21</v>
      </c>
      <c r="LXD2080" s="6" t="s">
        <v>22</v>
      </c>
      <c r="LXE2080" s="6" t="s">
        <v>23</v>
      </c>
      <c r="LXF2080" s="6" t="s">
        <v>24</v>
      </c>
      <c r="LXG2080" s="6" t="s">
        <v>25</v>
      </c>
      <c r="LXH2080" s="6"/>
      <c r="LXI2080" s="6" t="s">
        <v>20</v>
      </c>
      <c r="LXJ2080" s="6" t="s">
        <v>0</v>
      </c>
      <c r="LXK2080" s="6" t="s">
        <v>21</v>
      </c>
      <c r="LXL2080" s="6" t="s">
        <v>22</v>
      </c>
      <c r="LXM2080" s="6" t="s">
        <v>23</v>
      </c>
      <c r="LXN2080" s="6" t="s">
        <v>24</v>
      </c>
      <c r="LXO2080" s="6" t="s">
        <v>25</v>
      </c>
      <c r="LXP2080" s="6"/>
      <c r="LXQ2080" s="6" t="s">
        <v>20</v>
      </c>
      <c r="LXR2080" s="6" t="s">
        <v>0</v>
      </c>
      <c r="LXS2080" s="6" t="s">
        <v>21</v>
      </c>
      <c r="LXT2080" s="6" t="s">
        <v>22</v>
      </c>
      <c r="LXU2080" s="6" t="s">
        <v>23</v>
      </c>
      <c r="LXV2080" s="6" t="s">
        <v>24</v>
      </c>
      <c r="LXW2080" s="6" t="s">
        <v>25</v>
      </c>
      <c r="LXX2080" s="6"/>
      <c r="LXY2080" s="6" t="s">
        <v>20</v>
      </c>
      <c r="LXZ2080" s="6" t="s">
        <v>0</v>
      </c>
      <c r="LYA2080" s="6" t="s">
        <v>21</v>
      </c>
      <c r="LYB2080" s="6" t="s">
        <v>22</v>
      </c>
      <c r="LYC2080" s="6" t="s">
        <v>23</v>
      </c>
      <c r="LYD2080" s="6" t="s">
        <v>24</v>
      </c>
      <c r="LYE2080" s="6" t="s">
        <v>25</v>
      </c>
      <c r="LYF2080" s="6"/>
      <c r="LYG2080" s="6" t="s">
        <v>20</v>
      </c>
      <c r="LYH2080" s="6" t="s">
        <v>0</v>
      </c>
      <c r="LYI2080" s="6" t="s">
        <v>21</v>
      </c>
      <c r="LYJ2080" s="6" t="s">
        <v>22</v>
      </c>
      <c r="LYK2080" s="6" t="s">
        <v>23</v>
      </c>
      <c r="LYL2080" s="6" t="s">
        <v>24</v>
      </c>
      <c r="LYM2080" s="6" t="s">
        <v>25</v>
      </c>
      <c r="LYN2080" s="6"/>
      <c r="LYO2080" s="6" t="s">
        <v>20</v>
      </c>
      <c r="LYP2080" s="6" t="s">
        <v>0</v>
      </c>
      <c r="LYQ2080" s="6" t="s">
        <v>21</v>
      </c>
      <c r="LYR2080" s="6" t="s">
        <v>22</v>
      </c>
      <c r="LYS2080" s="6" t="s">
        <v>23</v>
      </c>
      <c r="LYT2080" s="6" t="s">
        <v>24</v>
      </c>
      <c r="LYU2080" s="6" t="s">
        <v>25</v>
      </c>
      <c r="LYV2080" s="6"/>
      <c r="LYW2080" s="6" t="s">
        <v>20</v>
      </c>
      <c r="LYX2080" s="6" t="s">
        <v>0</v>
      </c>
      <c r="LYY2080" s="6" t="s">
        <v>21</v>
      </c>
      <c r="LYZ2080" s="6" t="s">
        <v>22</v>
      </c>
      <c r="LZA2080" s="6" t="s">
        <v>23</v>
      </c>
      <c r="LZB2080" s="6" t="s">
        <v>24</v>
      </c>
      <c r="LZC2080" s="6" t="s">
        <v>25</v>
      </c>
      <c r="LZD2080" s="6"/>
      <c r="LZE2080" s="6" t="s">
        <v>20</v>
      </c>
      <c r="LZF2080" s="6" t="s">
        <v>0</v>
      </c>
      <c r="LZG2080" s="6" t="s">
        <v>21</v>
      </c>
      <c r="LZH2080" s="6" t="s">
        <v>22</v>
      </c>
      <c r="LZI2080" s="6" t="s">
        <v>23</v>
      </c>
      <c r="LZJ2080" s="6" t="s">
        <v>24</v>
      </c>
      <c r="LZK2080" s="6" t="s">
        <v>25</v>
      </c>
      <c r="LZL2080" s="6"/>
      <c r="LZM2080" s="6" t="s">
        <v>20</v>
      </c>
      <c r="LZN2080" s="6" t="s">
        <v>0</v>
      </c>
      <c r="LZO2080" s="6" t="s">
        <v>21</v>
      </c>
      <c r="LZP2080" s="6" t="s">
        <v>22</v>
      </c>
      <c r="LZQ2080" s="6" t="s">
        <v>23</v>
      </c>
      <c r="LZR2080" s="6" t="s">
        <v>24</v>
      </c>
      <c r="LZS2080" s="6" t="s">
        <v>25</v>
      </c>
      <c r="LZT2080" s="6"/>
      <c r="LZU2080" s="6" t="s">
        <v>20</v>
      </c>
      <c r="LZV2080" s="6" t="s">
        <v>0</v>
      </c>
      <c r="LZW2080" s="6" t="s">
        <v>21</v>
      </c>
      <c r="LZX2080" s="6" t="s">
        <v>22</v>
      </c>
      <c r="LZY2080" s="6" t="s">
        <v>23</v>
      </c>
      <c r="LZZ2080" s="6" t="s">
        <v>24</v>
      </c>
      <c r="MAA2080" s="6" t="s">
        <v>25</v>
      </c>
      <c r="MAB2080" s="6"/>
      <c r="MAC2080" s="6" t="s">
        <v>20</v>
      </c>
      <c r="MAD2080" s="6" t="s">
        <v>0</v>
      </c>
      <c r="MAE2080" s="6" t="s">
        <v>21</v>
      </c>
      <c r="MAF2080" s="6" t="s">
        <v>22</v>
      </c>
      <c r="MAG2080" s="6" t="s">
        <v>23</v>
      </c>
      <c r="MAH2080" s="6" t="s">
        <v>24</v>
      </c>
      <c r="MAI2080" s="6" t="s">
        <v>25</v>
      </c>
      <c r="MAJ2080" s="6"/>
      <c r="MAK2080" s="6" t="s">
        <v>20</v>
      </c>
      <c r="MAL2080" s="6" t="s">
        <v>0</v>
      </c>
      <c r="MAM2080" s="6" t="s">
        <v>21</v>
      </c>
      <c r="MAN2080" s="6" t="s">
        <v>22</v>
      </c>
      <c r="MAO2080" s="6" t="s">
        <v>23</v>
      </c>
      <c r="MAP2080" s="6" t="s">
        <v>24</v>
      </c>
      <c r="MAQ2080" s="6" t="s">
        <v>25</v>
      </c>
      <c r="MAR2080" s="6"/>
      <c r="MAS2080" s="6" t="s">
        <v>20</v>
      </c>
      <c r="MAT2080" s="6" t="s">
        <v>0</v>
      </c>
      <c r="MAU2080" s="6" t="s">
        <v>21</v>
      </c>
      <c r="MAV2080" s="6" t="s">
        <v>22</v>
      </c>
      <c r="MAW2080" s="6" t="s">
        <v>23</v>
      </c>
      <c r="MAX2080" s="6" t="s">
        <v>24</v>
      </c>
      <c r="MAY2080" s="6" t="s">
        <v>25</v>
      </c>
      <c r="MAZ2080" s="6"/>
      <c r="MBA2080" s="6" t="s">
        <v>20</v>
      </c>
      <c r="MBB2080" s="6" t="s">
        <v>0</v>
      </c>
      <c r="MBC2080" s="6" t="s">
        <v>21</v>
      </c>
      <c r="MBD2080" s="6" t="s">
        <v>22</v>
      </c>
      <c r="MBE2080" s="6" t="s">
        <v>23</v>
      </c>
      <c r="MBF2080" s="6" t="s">
        <v>24</v>
      </c>
      <c r="MBG2080" s="6" t="s">
        <v>25</v>
      </c>
      <c r="MBH2080" s="6"/>
      <c r="MBI2080" s="6" t="s">
        <v>20</v>
      </c>
      <c r="MBJ2080" s="6" t="s">
        <v>0</v>
      </c>
      <c r="MBK2080" s="6" t="s">
        <v>21</v>
      </c>
      <c r="MBL2080" s="6" t="s">
        <v>22</v>
      </c>
      <c r="MBM2080" s="6" t="s">
        <v>23</v>
      </c>
      <c r="MBN2080" s="6" t="s">
        <v>24</v>
      </c>
      <c r="MBO2080" s="6" t="s">
        <v>25</v>
      </c>
      <c r="MBP2080" s="6"/>
      <c r="MBQ2080" s="6" t="s">
        <v>20</v>
      </c>
      <c r="MBR2080" s="6" t="s">
        <v>0</v>
      </c>
      <c r="MBS2080" s="6" t="s">
        <v>21</v>
      </c>
      <c r="MBT2080" s="6" t="s">
        <v>22</v>
      </c>
      <c r="MBU2080" s="6" t="s">
        <v>23</v>
      </c>
      <c r="MBV2080" s="6" t="s">
        <v>24</v>
      </c>
      <c r="MBW2080" s="6" t="s">
        <v>25</v>
      </c>
      <c r="MBX2080" s="6"/>
      <c r="MBY2080" s="6" t="s">
        <v>20</v>
      </c>
      <c r="MBZ2080" s="6" t="s">
        <v>0</v>
      </c>
      <c r="MCA2080" s="6" t="s">
        <v>21</v>
      </c>
      <c r="MCB2080" s="6" t="s">
        <v>22</v>
      </c>
      <c r="MCC2080" s="6" t="s">
        <v>23</v>
      </c>
      <c r="MCD2080" s="6" t="s">
        <v>24</v>
      </c>
      <c r="MCE2080" s="6" t="s">
        <v>25</v>
      </c>
      <c r="MCF2080" s="6"/>
      <c r="MCG2080" s="6" t="s">
        <v>20</v>
      </c>
      <c r="MCH2080" s="6" t="s">
        <v>0</v>
      </c>
      <c r="MCI2080" s="6" t="s">
        <v>21</v>
      </c>
      <c r="MCJ2080" s="6" t="s">
        <v>22</v>
      </c>
      <c r="MCK2080" s="6" t="s">
        <v>23</v>
      </c>
      <c r="MCL2080" s="6" t="s">
        <v>24</v>
      </c>
      <c r="MCM2080" s="6" t="s">
        <v>25</v>
      </c>
      <c r="MCN2080" s="6"/>
      <c r="MCO2080" s="6" t="s">
        <v>20</v>
      </c>
      <c r="MCP2080" s="6" t="s">
        <v>0</v>
      </c>
      <c r="MCQ2080" s="6" t="s">
        <v>21</v>
      </c>
      <c r="MCR2080" s="6" t="s">
        <v>22</v>
      </c>
      <c r="MCS2080" s="6" t="s">
        <v>23</v>
      </c>
      <c r="MCT2080" s="6" t="s">
        <v>24</v>
      </c>
      <c r="MCU2080" s="6" t="s">
        <v>25</v>
      </c>
      <c r="MCV2080" s="6"/>
      <c r="MCW2080" s="6" t="s">
        <v>20</v>
      </c>
      <c r="MCX2080" s="6" t="s">
        <v>0</v>
      </c>
      <c r="MCY2080" s="6" t="s">
        <v>21</v>
      </c>
      <c r="MCZ2080" s="6" t="s">
        <v>22</v>
      </c>
      <c r="MDA2080" s="6" t="s">
        <v>23</v>
      </c>
      <c r="MDB2080" s="6" t="s">
        <v>24</v>
      </c>
      <c r="MDC2080" s="6" t="s">
        <v>25</v>
      </c>
      <c r="MDD2080" s="6"/>
      <c r="MDE2080" s="6" t="s">
        <v>20</v>
      </c>
      <c r="MDF2080" s="6" t="s">
        <v>0</v>
      </c>
      <c r="MDG2080" s="6" t="s">
        <v>21</v>
      </c>
      <c r="MDH2080" s="6" t="s">
        <v>22</v>
      </c>
      <c r="MDI2080" s="6" t="s">
        <v>23</v>
      </c>
      <c r="MDJ2080" s="6" t="s">
        <v>24</v>
      </c>
      <c r="MDK2080" s="6" t="s">
        <v>25</v>
      </c>
      <c r="MDL2080" s="6"/>
      <c r="MDM2080" s="6" t="s">
        <v>20</v>
      </c>
      <c r="MDN2080" s="6" t="s">
        <v>0</v>
      </c>
      <c r="MDO2080" s="6" t="s">
        <v>21</v>
      </c>
      <c r="MDP2080" s="6" t="s">
        <v>22</v>
      </c>
      <c r="MDQ2080" s="6" t="s">
        <v>23</v>
      </c>
      <c r="MDR2080" s="6" t="s">
        <v>24</v>
      </c>
      <c r="MDS2080" s="6" t="s">
        <v>25</v>
      </c>
      <c r="MDT2080" s="6"/>
      <c r="MDU2080" s="6" t="s">
        <v>20</v>
      </c>
      <c r="MDV2080" s="6" t="s">
        <v>0</v>
      </c>
      <c r="MDW2080" s="6" t="s">
        <v>21</v>
      </c>
      <c r="MDX2080" s="6" t="s">
        <v>22</v>
      </c>
      <c r="MDY2080" s="6" t="s">
        <v>23</v>
      </c>
      <c r="MDZ2080" s="6" t="s">
        <v>24</v>
      </c>
      <c r="MEA2080" s="6" t="s">
        <v>25</v>
      </c>
      <c r="MEB2080" s="6"/>
      <c r="MEC2080" s="6" t="s">
        <v>20</v>
      </c>
      <c r="MED2080" s="6" t="s">
        <v>0</v>
      </c>
      <c r="MEE2080" s="6" t="s">
        <v>21</v>
      </c>
      <c r="MEF2080" s="6" t="s">
        <v>22</v>
      </c>
      <c r="MEG2080" s="6" t="s">
        <v>23</v>
      </c>
      <c r="MEH2080" s="6" t="s">
        <v>24</v>
      </c>
      <c r="MEI2080" s="6" t="s">
        <v>25</v>
      </c>
      <c r="MEJ2080" s="6"/>
      <c r="MEK2080" s="6" t="s">
        <v>20</v>
      </c>
      <c r="MEL2080" s="6" t="s">
        <v>0</v>
      </c>
      <c r="MEM2080" s="6" t="s">
        <v>21</v>
      </c>
      <c r="MEN2080" s="6" t="s">
        <v>22</v>
      </c>
      <c r="MEO2080" s="6" t="s">
        <v>23</v>
      </c>
      <c r="MEP2080" s="6" t="s">
        <v>24</v>
      </c>
      <c r="MEQ2080" s="6" t="s">
        <v>25</v>
      </c>
      <c r="MER2080" s="6"/>
      <c r="MES2080" s="6" t="s">
        <v>20</v>
      </c>
      <c r="MET2080" s="6" t="s">
        <v>0</v>
      </c>
      <c r="MEU2080" s="6" t="s">
        <v>21</v>
      </c>
      <c r="MEV2080" s="6" t="s">
        <v>22</v>
      </c>
      <c r="MEW2080" s="6" t="s">
        <v>23</v>
      </c>
      <c r="MEX2080" s="6" t="s">
        <v>24</v>
      </c>
      <c r="MEY2080" s="6" t="s">
        <v>25</v>
      </c>
      <c r="MEZ2080" s="6"/>
      <c r="MFA2080" s="6" t="s">
        <v>20</v>
      </c>
      <c r="MFB2080" s="6" t="s">
        <v>0</v>
      </c>
      <c r="MFC2080" s="6" t="s">
        <v>21</v>
      </c>
      <c r="MFD2080" s="6" t="s">
        <v>22</v>
      </c>
      <c r="MFE2080" s="6" t="s">
        <v>23</v>
      </c>
      <c r="MFF2080" s="6" t="s">
        <v>24</v>
      </c>
      <c r="MFG2080" s="6" t="s">
        <v>25</v>
      </c>
      <c r="MFH2080" s="6"/>
      <c r="MFI2080" s="6" t="s">
        <v>20</v>
      </c>
      <c r="MFJ2080" s="6" t="s">
        <v>0</v>
      </c>
      <c r="MFK2080" s="6" t="s">
        <v>21</v>
      </c>
      <c r="MFL2080" s="6" t="s">
        <v>22</v>
      </c>
      <c r="MFM2080" s="6" t="s">
        <v>23</v>
      </c>
      <c r="MFN2080" s="6" t="s">
        <v>24</v>
      </c>
      <c r="MFO2080" s="6" t="s">
        <v>25</v>
      </c>
      <c r="MFP2080" s="6"/>
      <c r="MFQ2080" s="6" t="s">
        <v>20</v>
      </c>
      <c r="MFR2080" s="6" t="s">
        <v>0</v>
      </c>
      <c r="MFS2080" s="6" t="s">
        <v>21</v>
      </c>
      <c r="MFT2080" s="6" t="s">
        <v>22</v>
      </c>
      <c r="MFU2080" s="6" t="s">
        <v>23</v>
      </c>
      <c r="MFV2080" s="6" t="s">
        <v>24</v>
      </c>
      <c r="MFW2080" s="6" t="s">
        <v>25</v>
      </c>
      <c r="MFX2080" s="6"/>
      <c r="MFY2080" s="6" t="s">
        <v>20</v>
      </c>
      <c r="MFZ2080" s="6" t="s">
        <v>0</v>
      </c>
      <c r="MGA2080" s="6" t="s">
        <v>21</v>
      </c>
      <c r="MGB2080" s="6" t="s">
        <v>22</v>
      </c>
      <c r="MGC2080" s="6" t="s">
        <v>23</v>
      </c>
      <c r="MGD2080" s="6" t="s">
        <v>24</v>
      </c>
      <c r="MGE2080" s="6" t="s">
        <v>25</v>
      </c>
      <c r="MGF2080" s="6"/>
      <c r="MGG2080" s="6" t="s">
        <v>20</v>
      </c>
      <c r="MGH2080" s="6" t="s">
        <v>0</v>
      </c>
      <c r="MGI2080" s="6" t="s">
        <v>21</v>
      </c>
      <c r="MGJ2080" s="6" t="s">
        <v>22</v>
      </c>
      <c r="MGK2080" s="6" t="s">
        <v>23</v>
      </c>
      <c r="MGL2080" s="6" t="s">
        <v>24</v>
      </c>
      <c r="MGM2080" s="6" t="s">
        <v>25</v>
      </c>
      <c r="MGN2080" s="6"/>
      <c r="MGO2080" s="6" t="s">
        <v>20</v>
      </c>
      <c r="MGP2080" s="6" t="s">
        <v>0</v>
      </c>
      <c r="MGQ2080" s="6" t="s">
        <v>21</v>
      </c>
      <c r="MGR2080" s="6" t="s">
        <v>22</v>
      </c>
      <c r="MGS2080" s="6" t="s">
        <v>23</v>
      </c>
      <c r="MGT2080" s="6" t="s">
        <v>24</v>
      </c>
      <c r="MGU2080" s="6" t="s">
        <v>25</v>
      </c>
      <c r="MGV2080" s="6"/>
      <c r="MGW2080" s="6" t="s">
        <v>20</v>
      </c>
      <c r="MGX2080" s="6" t="s">
        <v>0</v>
      </c>
      <c r="MGY2080" s="6" t="s">
        <v>21</v>
      </c>
      <c r="MGZ2080" s="6" t="s">
        <v>22</v>
      </c>
      <c r="MHA2080" s="6" t="s">
        <v>23</v>
      </c>
      <c r="MHB2080" s="6" t="s">
        <v>24</v>
      </c>
      <c r="MHC2080" s="6" t="s">
        <v>25</v>
      </c>
      <c r="MHD2080" s="6"/>
      <c r="MHE2080" s="6" t="s">
        <v>20</v>
      </c>
      <c r="MHF2080" s="6" t="s">
        <v>0</v>
      </c>
      <c r="MHG2080" s="6" t="s">
        <v>21</v>
      </c>
      <c r="MHH2080" s="6" t="s">
        <v>22</v>
      </c>
      <c r="MHI2080" s="6" t="s">
        <v>23</v>
      </c>
      <c r="MHJ2080" s="6" t="s">
        <v>24</v>
      </c>
      <c r="MHK2080" s="6" t="s">
        <v>25</v>
      </c>
      <c r="MHL2080" s="6"/>
      <c r="MHM2080" s="6" t="s">
        <v>20</v>
      </c>
      <c r="MHN2080" s="6" t="s">
        <v>0</v>
      </c>
      <c r="MHO2080" s="6" t="s">
        <v>21</v>
      </c>
      <c r="MHP2080" s="6" t="s">
        <v>22</v>
      </c>
      <c r="MHQ2080" s="6" t="s">
        <v>23</v>
      </c>
      <c r="MHR2080" s="6" t="s">
        <v>24</v>
      </c>
      <c r="MHS2080" s="6" t="s">
        <v>25</v>
      </c>
      <c r="MHT2080" s="6"/>
      <c r="MHU2080" s="6" t="s">
        <v>20</v>
      </c>
      <c r="MHV2080" s="6" t="s">
        <v>0</v>
      </c>
      <c r="MHW2080" s="6" t="s">
        <v>21</v>
      </c>
      <c r="MHX2080" s="6" t="s">
        <v>22</v>
      </c>
      <c r="MHY2080" s="6" t="s">
        <v>23</v>
      </c>
      <c r="MHZ2080" s="6" t="s">
        <v>24</v>
      </c>
      <c r="MIA2080" s="6" t="s">
        <v>25</v>
      </c>
      <c r="MIB2080" s="6"/>
      <c r="MIC2080" s="6" t="s">
        <v>20</v>
      </c>
      <c r="MID2080" s="6" t="s">
        <v>0</v>
      </c>
      <c r="MIE2080" s="6" t="s">
        <v>21</v>
      </c>
      <c r="MIF2080" s="6" t="s">
        <v>22</v>
      </c>
      <c r="MIG2080" s="6" t="s">
        <v>23</v>
      </c>
      <c r="MIH2080" s="6" t="s">
        <v>24</v>
      </c>
      <c r="MII2080" s="6" t="s">
        <v>25</v>
      </c>
      <c r="MIJ2080" s="6"/>
      <c r="MIK2080" s="6" t="s">
        <v>20</v>
      </c>
      <c r="MIL2080" s="6" t="s">
        <v>0</v>
      </c>
      <c r="MIM2080" s="6" t="s">
        <v>21</v>
      </c>
      <c r="MIN2080" s="6" t="s">
        <v>22</v>
      </c>
      <c r="MIO2080" s="6" t="s">
        <v>23</v>
      </c>
      <c r="MIP2080" s="6" t="s">
        <v>24</v>
      </c>
      <c r="MIQ2080" s="6" t="s">
        <v>25</v>
      </c>
      <c r="MIR2080" s="6"/>
      <c r="MIS2080" s="6" t="s">
        <v>20</v>
      </c>
      <c r="MIT2080" s="6" t="s">
        <v>0</v>
      </c>
      <c r="MIU2080" s="6" t="s">
        <v>21</v>
      </c>
      <c r="MIV2080" s="6" t="s">
        <v>22</v>
      </c>
      <c r="MIW2080" s="6" t="s">
        <v>23</v>
      </c>
      <c r="MIX2080" s="6" t="s">
        <v>24</v>
      </c>
      <c r="MIY2080" s="6" t="s">
        <v>25</v>
      </c>
      <c r="MIZ2080" s="6"/>
      <c r="MJA2080" s="6" t="s">
        <v>20</v>
      </c>
      <c r="MJB2080" s="6" t="s">
        <v>0</v>
      </c>
      <c r="MJC2080" s="6" t="s">
        <v>21</v>
      </c>
      <c r="MJD2080" s="6" t="s">
        <v>22</v>
      </c>
      <c r="MJE2080" s="6" t="s">
        <v>23</v>
      </c>
      <c r="MJF2080" s="6" t="s">
        <v>24</v>
      </c>
      <c r="MJG2080" s="6" t="s">
        <v>25</v>
      </c>
      <c r="MJH2080" s="6"/>
      <c r="MJI2080" s="6" t="s">
        <v>20</v>
      </c>
      <c r="MJJ2080" s="6" t="s">
        <v>0</v>
      </c>
      <c r="MJK2080" s="6" t="s">
        <v>21</v>
      </c>
      <c r="MJL2080" s="6" t="s">
        <v>22</v>
      </c>
      <c r="MJM2080" s="6" t="s">
        <v>23</v>
      </c>
      <c r="MJN2080" s="6" t="s">
        <v>24</v>
      </c>
      <c r="MJO2080" s="6" t="s">
        <v>25</v>
      </c>
      <c r="MJP2080" s="6"/>
      <c r="MJQ2080" s="6" t="s">
        <v>20</v>
      </c>
      <c r="MJR2080" s="6" t="s">
        <v>0</v>
      </c>
      <c r="MJS2080" s="6" t="s">
        <v>21</v>
      </c>
      <c r="MJT2080" s="6" t="s">
        <v>22</v>
      </c>
      <c r="MJU2080" s="6" t="s">
        <v>23</v>
      </c>
      <c r="MJV2080" s="6" t="s">
        <v>24</v>
      </c>
      <c r="MJW2080" s="6" t="s">
        <v>25</v>
      </c>
      <c r="MJX2080" s="6"/>
      <c r="MJY2080" s="6" t="s">
        <v>20</v>
      </c>
      <c r="MJZ2080" s="6" t="s">
        <v>0</v>
      </c>
      <c r="MKA2080" s="6" t="s">
        <v>21</v>
      </c>
      <c r="MKB2080" s="6" t="s">
        <v>22</v>
      </c>
      <c r="MKC2080" s="6" t="s">
        <v>23</v>
      </c>
      <c r="MKD2080" s="6" t="s">
        <v>24</v>
      </c>
      <c r="MKE2080" s="6" t="s">
        <v>25</v>
      </c>
      <c r="MKF2080" s="6"/>
      <c r="MKG2080" s="6" t="s">
        <v>20</v>
      </c>
      <c r="MKH2080" s="6" t="s">
        <v>0</v>
      </c>
      <c r="MKI2080" s="6" t="s">
        <v>21</v>
      </c>
      <c r="MKJ2080" s="6" t="s">
        <v>22</v>
      </c>
      <c r="MKK2080" s="6" t="s">
        <v>23</v>
      </c>
      <c r="MKL2080" s="6" t="s">
        <v>24</v>
      </c>
      <c r="MKM2080" s="6" t="s">
        <v>25</v>
      </c>
      <c r="MKN2080" s="6"/>
      <c r="MKO2080" s="6" t="s">
        <v>20</v>
      </c>
      <c r="MKP2080" s="6" t="s">
        <v>0</v>
      </c>
      <c r="MKQ2080" s="6" t="s">
        <v>21</v>
      </c>
      <c r="MKR2080" s="6" t="s">
        <v>22</v>
      </c>
      <c r="MKS2080" s="6" t="s">
        <v>23</v>
      </c>
      <c r="MKT2080" s="6" t="s">
        <v>24</v>
      </c>
      <c r="MKU2080" s="6" t="s">
        <v>25</v>
      </c>
      <c r="MKV2080" s="6"/>
      <c r="MKW2080" s="6" t="s">
        <v>20</v>
      </c>
      <c r="MKX2080" s="6" t="s">
        <v>0</v>
      </c>
      <c r="MKY2080" s="6" t="s">
        <v>21</v>
      </c>
      <c r="MKZ2080" s="6" t="s">
        <v>22</v>
      </c>
      <c r="MLA2080" s="6" t="s">
        <v>23</v>
      </c>
      <c r="MLB2080" s="6" t="s">
        <v>24</v>
      </c>
      <c r="MLC2080" s="6" t="s">
        <v>25</v>
      </c>
      <c r="MLD2080" s="6"/>
      <c r="MLE2080" s="6" t="s">
        <v>20</v>
      </c>
      <c r="MLF2080" s="6" t="s">
        <v>0</v>
      </c>
      <c r="MLG2080" s="6" t="s">
        <v>21</v>
      </c>
      <c r="MLH2080" s="6" t="s">
        <v>22</v>
      </c>
      <c r="MLI2080" s="6" t="s">
        <v>23</v>
      </c>
      <c r="MLJ2080" s="6" t="s">
        <v>24</v>
      </c>
      <c r="MLK2080" s="6" t="s">
        <v>25</v>
      </c>
      <c r="MLL2080" s="6"/>
      <c r="MLM2080" s="6" t="s">
        <v>20</v>
      </c>
      <c r="MLN2080" s="6" t="s">
        <v>0</v>
      </c>
      <c r="MLO2080" s="6" t="s">
        <v>21</v>
      </c>
      <c r="MLP2080" s="6" t="s">
        <v>22</v>
      </c>
      <c r="MLQ2080" s="6" t="s">
        <v>23</v>
      </c>
      <c r="MLR2080" s="6" t="s">
        <v>24</v>
      </c>
      <c r="MLS2080" s="6" t="s">
        <v>25</v>
      </c>
      <c r="MLT2080" s="6"/>
      <c r="MLU2080" s="6" t="s">
        <v>20</v>
      </c>
      <c r="MLV2080" s="6" t="s">
        <v>0</v>
      </c>
      <c r="MLW2080" s="6" t="s">
        <v>21</v>
      </c>
      <c r="MLX2080" s="6" t="s">
        <v>22</v>
      </c>
      <c r="MLY2080" s="6" t="s">
        <v>23</v>
      </c>
      <c r="MLZ2080" s="6" t="s">
        <v>24</v>
      </c>
      <c r="MMA2080" s="6" t="s">
        <v>25</v>
      </c>
      <c r="MMB2080" s="6"/>
      <c r="MMC2080" s="6" t="s">
        <v>20</v>
      </c>
      <c r="MMD2080" s="6" t="s">
        <v>0</v>
      </c>
      <c r="MME2080" s="6" t="s">
        <v>21</v>
      </c>
      <c r="MMF2080" s="6" t="s">
        <v>22</v>
      </c>
      <c r="MMG2080" s="6" t="s">
        <v>23</v>
      </c>
      <c r="MMH2080" s="6" t="s">
        <v>24</v>
      </c>
      <c r="MMI2080" s="6" t="s">
        <v>25</v>
      </c>
      <c r="MMJ2080" s="6"/>
      <c r="MMK2080" s="6" t="s">
        <v>20</v>
      </c>
      <c r="MML2080" s="6" t="s">
        <v>0</v>
      </c>
      <c r="MMM2080" s="6" t="s">
        <v>21</v>
      </c>
      <c r="MMN2080" s="6" t="s">
        <v>22</v>
      </c>
      <c r="MMO2080" s="6" t="s">
        <v>23</v>
      </c>
      <c r="MMP2080" s="6" t="s">
        <v>24</v>
      </c>
      <c r="MMQ2080" s="6" t="s">
        <v>25</v>
      </c>
      <c r="MMR2080" s="6"/>
      <c r="MMS2080" s="6" t="s">
        <v>20</v>
      </c>
      <c r="MMT2080" s="6" t="s">
        <v>0</v>
      </c>
      <c r="MMU2080" s="6" t="s">
        <v>21</v>
      </c>
      <c r="MMV2080" s="6" t="s">
        <v>22</v>
      </c>
      <c r="MMW2080" s="6" t="s">
        <v>23</v>
      </c>
      <c r="MMX2080" s="6" t="s">
        <v>24</v>
      </c>
      <c r="MMY2080" s="6" t="s">
        <v>25</v>
      </c>
      <c r="MMZ2080" s="6"/>
      <c r="MNA2080" s="6" t="s">
        <v>20</v>
      </c>
      <c r="MNB2080" s="6" t="s">
        <v>0</v>
      </c>
      <c r="MNC2080" s="6" t="s">
        <v>21</v>
      </c>
      <c r="MND2080" s="6" t="s">
        <v>22</v>
      </c>
      <c r="MNE2080" s="6" t="s">
        <v>23</v>
      </c>
      <c r="MNF2080" s="6" t="s">
        <v>24</v>
      </c>
      <c r="MNG2080" s="6" t="s">
        <v>25</v>
      </c>
      <c r="MNH2080" s="6"/>
      <c r="MNI2080" s="6" t="s">
        <v>20</v>
      </c>
      <c r="MNJ2080" s="6" t="s">
        <v>0</v>
      </c>
      <c r="MNK2080" s="6" t="s">
        <v>21</v>
      </c>
      <c r="MNL2080" s="6" t="s">
        <v>22</v>
      </c>
      <c r="MNM2080" s="6" t="s">
        <v>23</v>
      </c>
      <c r="MNN2080" s="6" t="s">
        <v>24</v>
      </c>
      <c r="MNO2080" s="6" t="s">
        <v>25</v>
      </c>
      <c r="MNP2080" s="6"/>
      <c r="MNQ2080" s="6" t="s">
        <v>20</v>
      </c>
      <c r="MNR2080" s="6" t="s">
        <v>0</v>
      </c>
      <c r="MNS2080" s="6" t="s">
        <v>21</v>
      </c>
      <c r="MNT2080" s="6" t="s">
        <v>22</v>
      </c>
      <c r="MNU2080" s="6" t="s">
        <v>23</v>
      </c>
      <c r="MNV2080" s="6" t="s">
        <v>24</v>
      </c>
      <c r="MNW2080" s="6" t="s">
        <v>25</v>
      </c>
      <c r="MNX2080" s="6"/>
      <c r="MNY2080" s="6" t="s">
        <v>20</v>
      </c>
      <c r="MNZ2080" s="6" t="s">
        <v>0</v>
      </c>
      <c r="MOA2080" s="6" t="s">
        <v>21</v>
      </c>
      <c r="MOB2080" s="6" t="s">
        <v>22</v>
      </c>
      <c r="MOC2080" s="6" t="s">
        <v>23</v>
      </c>
      <c r="MOD2080" s="6" t="s">
        <v>24</v>
      </c>
      <c r="MOE2080" s="6" t="s">
        <v>25</v>
      </c>
      <c r="MOF2080" s="6"/>
      <c r="MOG2080" s="6" t="s">
        <v>20</v>
      </c>
      <c r="MOH2080" s="6" t="s">
        <v>0</v>
      </c>
      <c r="MOI2080" s="6" t="s">
        <v>21</v>
      </c>
      <c r="MOJ2080" s="6" t="s">
        <v>22</v>
      </c>
      <c r="MOK2080" s="6" t="s">
        <v>23</v>
      </c>
      <c r="MOL2080" s="6" t="s">
        <v>24</v>
      </c>
      <c r="MOM2080" s="6" t="s">
        <v>25</v>
      </c>
      <c r="MON2080" s="6"/>
      <c r="MOO2080" s="6" t="s">
        <v>20</v>
      </c>
      <c r="MOP2080" s="6" t="s">
        <v>0</v>
      </c>
      <c r="MOQ2080" s="6" t="s">
        <v>21</v>
      </c>
      <c r="MOR2080" s="6" t="s">
        <v>22</v>
      </c>
      <c r="MOS2080" s="6" t="s">
        <v>23</v>
      </c>
      <c r="MOT2080" s="6" t="s">
        <v>24</v>
      </c>
      <c r="MOU2080" s="6" t="s">
        <v>25</v>
      </c>
      <c r="MOV2080" s="6"/>
      <c r="MOW2080" s="6" t="s">
        <v>20</v>
      </c>
      <c r="MOX2080" s="6" t="s">
        <v>0</v>
      </c>
      <c r="MOY2080" s="6" t="s">
        <v>21</v>
      </c>
      <c r="MOZ2080" s="6" t="s">
        <v>22</v>
      </c>
      <c r="MPA2080" s="6" t="s">
        <v>23</v>
      </c>
      <c r="MPB2080" s="6" t="s">
        <v>24</v>
      </c>
      <c r="MPC2080" s="6" t="s">
        <v>25</v>
      </c>
      <c r="MPD2080" s="6"/>
      <c r="MPE2080" s="6" t="s">
        <v>20</v>
      </c>
      <c r="MPF2080" s="6" t="s">
        <v>0</v>
      </c>
      <c r="MPG2080" s="6" t="s">
        <v>21</v>
      </c>
      <c r="MPH2080" s="6" t="s">
        <v>22</v>
      </c>
      <c r="MPI2080" s="6" t="s">
        <v>23</v>
      </c>
      <c r="MPJ2080" s="6" t="s">
        <v>24</v>
      </c>
      <c r="MPK2080" s="6" t="s">
        <v>25</v>
      </c>
      <c r="MPL2080" s="6"/>
      <c r="MPM2080" s="6" t="s">
        <v>20</v>
      </c>
      <c r="MPN2080" s="6" t="s">
        <v>0</v>
      </c>
      <c r="MPO2080" s="6" t="s">
        <v>21</v>
      </c>
      <c r="MPP2080" s="6" t="s">
        <v>22</v>
      </c>
      <c r="MPQ2080" s="6" t="s">
        <v>23</v>
      </c>
      <c r="MPR2080" s="6" t="s">
        <v>24</v>
      </c>
      <c r="MPS2080" s="6" t="s">
        <v>25</v>
      </c>
      <c r="MPT2080" s="6"/>
      <c r="MPU2080" s="6" t="s">
        <v>20</v>
      </c>
      <c r="MPV2080" s="6" t="s">
        <v>0</v>
      </c>
      <c r="MPW2080" s="6" t="s">
        <v>21</v>
      </c>
      <c r="MPX2080" s="6" t="s">
        <v>22</v>
      </c>
      <c r="MPY2080" s="6" t="s">
        <v>23</v>
      </c>
      <c r="MPZ2080" s="6" t="s">
        <v>24</v>
      </c>
      <c r="MQA2080" s="6" t="s">
        <v>25</v>
      </c>
      <c r="MQB2080" s="6"/>
      <c r="MQC2080" s="6" t="s">
        <v>20</v>
      </c>
      <c r="MQD2080" s="6" t="s">
        <v>0</v>
      </c>
      <c r="MQE2080" s="6" t="s">
        <v>21</v>
      </c>
      <c r="MQF2080" s="6" t="s">
        <v>22</v>
      </c>
      <c r="MQG2080" s="6" t="s">
        <v>23</v>
      </c>
      <c r="MQH2080" s="6" t="s">
        <v>24</v>
      </c>
      <c r="MQI2080" s="6" t="s">
        <v>25</v>
      </c>
      <c r="MQJ2080" s="6"/>
      <c r="MQK2080" s="6" t="s">
        <v>20</v>
      </c>
      <c r="MQL2080" s="6" t="s">
        <v>0</v>
      </c>
      <c r="MQM2080" s="6" t="s">
        <v>21</v>
      </c>
      <c r="MQN2080" s="6" t="s">
        <v>22</v>
      </c>
      <c r="MQO2080" s="6" t="s">
        <v>23</v>
      </c>
      <c r="MQP2080" s="6" t="s">
        <v>24</v>
      </c>
      <c r="MQQ2080" s="6" t="s">
        <v>25</v>
      </c>
      <c r="MQR2080" s="6"/>
      <c r="MQS2080" s="6" t="s">
        <v>20</v>
      </c>
      <c r="MQT2080" s="6" t="s">
        <v>0</v>
      </c>
      <c r="MQU2080" s="6" t="s">
        <v>21</v>
      </c>
      <c r="MQV2080" s="6" t="s">
        <v>22</v>
      </c>
      <c r="MQW2080" s="6" t="s">
        <v>23</v>
      </c>
      <c r="MQX2080" s="6" t="s">
        <v>24</v>
      </c>
      <c r="MQY2080" s="6" t="s">
        <v>25</v>
      </c>
      <c r="MQZ2080" s="6"/>
      <c r="MRA2080" s="6" t="s">
        <v>20</v>
      </c>
      <c r="MRB2080" s="6" t="s">
        <v>0</v>
      </c>
      <c r="MRC2080" s="6" t="s">
        <v>21</v>
      </c>
      <c r="MRD2080" s="6" t="s">
        <v>22</v>
      </c>
      <c r="MRE2080" s="6" t="s">
        <v>23</v>
      </c>
      <c r="MRF2080" s="6" t="s">
        <v>24</v>
      </c>
      <c r="MRG2080" s="6" t="s">
        <v>25</v>
      </c>
      <c r="MRH2080" s="6"/>
      <c r="MRI2080" s="6" t="s">
        <v>20</v>
      </c>
      <c r="MRJ2080" s="6" t="s">
        <v>0</v>
      </c>
      <c r="MRK2080" s="6" t="s">
        <v>21</v>
      </c>
      <c r="MRL2080" s="6" t="s">
        <v>22</v>
      </c>
      <c r="MRM2080" s="6" t="s">
        <v>23</v>
      </c>
      <c r="MRN2080" s="6" t="s">
        <v>24</v>
      </c>
      <c r="MRO2080" s="6" t="s">
        <v>25</v>
      </c>
      <c r="MRP2080" s="6"/>
      <c r="MRQ2080" s="6" t="s">
        <v>20</v>
      </c>
      <c r="MRR2080" s="6" t="s">
        <v>0</v>
      </c>
      <c r="MRS2080" s="6" t="s">
        <v>21</v>
      </c>
      <c r="MRT2080" s="6" t="s">
        <v>22</v>
      </c>
      <c r="MRU2080" s="6" t="s">
        <v>23</v>
      </c>
      <c r="MRV2080" s="6" t="s">
        <v>24</v>
      </c>
      <c r="MRW2080" s="6" t="s">
        <v>25</v>
      </c>
      <c r="MRX2080" s="6"/>
      <c r="MRY2080" s="6" t="s">
        <v>20</v>
      </c>
      <c r="MRZ2080" s="6" t="s">
        <v>0</v>
      </c>
      <c r="MSA2080" s="6" t="s">
        <v>21</v>
      </c>
      <c r="MSB2080" s="6" t="s">
        <v>22</v>
      </c>
      <c r="MSC2080" s="6" t="s">
        <v>23</v>
      </c>
      <c r="MSD2080" s="6" t="s">
        <v>24</v>
      </c>
      <c r="MSE2080" s="6" t="s">
        <v>25</v>
      </c>
      <c r="MSF2080" s="6"/>
      <c r="MSG2080" s="6" t="s">
        <v>20</v>
      </c>
      <c r="MSH2080" s="6" t="s">
        <v>0</v>
      </c>
      <c r="MSI2080" s="6" t="s">
        <v>21</v>
      </c>
      <c r="MSJ2080" s="6" t="s">
        <v>22</v>
      </c>
      <c r="MSK2080" s="6" t="s">
        <v>23</v>
      </c>
      <c r="MSL2080" s="6" t="s">
        <v>24</v>
      </c>
      <c r="MSM2080" s="6" t="s">
        <v>25</v>
      </c>
      <c r="MSN2080" s="6"/>
      <c r="MSO2080" s="6" t="s">
        <v>20</v>
      </c>
      <c r="MSP2080" s="6" t="s">
        <v>0</v>
      </c>
      <c r="MSQ2080" s="6" t="s">
        <v>21</v>
      </c>
      <c r="MSR2080" s="6" t="s">
        <v>22</v>
      </c>
      <c r="MSS2080" s="6" t="s">
        <v>23</v>
      </c>
      <c r="MST2080" s="6" t="s">
        <v>24</v>
      </c>
      <c r="MSU2080" s="6" t="s">
        <v>25</v>
      </c>
      <c r="MSV2080" s="6"/>
      <c r="MSW2080" s="6" t="s">
        <v>20</v>
      </c>
      <c r="MSX2080" s="6" t="s">
        <v>0</v>
      </c>
      <c r="MSY2080" s="6" t="s">
        <v>21</v>
      </c>
      <c r="MSZ2080" s="6" t="s">
        <v>22</v>
      </c>
      <c r="MTA2080" s="6" t="s">
        <v>23</v>
      </c>
      <c r="MTB2080" s="6" t="s">
        <v>24</v>
      </c>
      <c r="MTC2080" s="6" t="s">
        <v>25</v>
      </c>
      <c r="MTD2080" s="6"/>
      <c r="MTE2080" s="6" t="s">
        <v>20</v>
      </c>
      <c r="MTF2080" s="6" t="s">
        <v>0</v>
      </c>
      <c r="MTG2080" s="6" t="s">
        <v>21</v>
      </c>
      <c r="MTH2080" s="6" t="s">
        <v>22</v>
      </c>
      <c r="MTI2080" s="6" t="s">
        <v>23</v>
      </c>
      <c r="MTJ2080" s="6" t="s">
        <v>24</v>
      </c>
      <c r="MTK2080" s="6" t="s">
        <v>25</v>
      </c>
      <c r="MTL2080" s="6"/>
      <c r="MTM2080" s="6" t="s">
        <v>20</v>
      </c>
      <c r="MTN2080" s="6" t="s">
        <v>0</v>
      </c>
      <c r="MTO2080" s="6" t="s">
        <v>21</v>
      </c>
      <c r="MTP2080" s="6" t="s">
        <v>22</v>
      </c>
      <c r="MTQ2080" s="6" t="s">
        <v>23</v>
      </c>
      <c r="MTR2080" s="6" t="s">
        <v>24</v>
      </c>
      <c r="MTS2080" s="6" t="s">
        <v>25</v>
      </c>
      <c r="MTT2080" s="6"/>
      <c r="MTU2080" s="6" t="s">
        <v>20</v>
      </c>
      <c r="MTV2080" s="6" t="s">
        <v>0</v>
      </c>
      <c r="MTW2080" s="6" t="s">
        <v>21</v>
      </c>
      <c r="MTX2080" s="6" t="s">
        <v>22</v>
      </c>
      <c r="MTY2080" s="6" t="s">
        <v>23</v>
      </c>
      <c r="MTZ2080" s="6" t="s">
        <v>24</v>
      </c>
      <c r="MUA2080" s="6" t="s">
        <v>25</v>
      </c>
      <c r="MUB2080" s="6"/>
      <c r="MUC2080" s="6" t="s">
        <v>20</v>
      </c>
      <c r="MUD2080" s="6" t="s">
        <v>0</v>
      </c>
      <c r="MUE2080" s="6" t="s">
        <v>21</v>
      </c>
      <c r="MUF2080" s="6" t="s">
        <v>22</v>
      </c>
      <c r="MUG2080" s="6" t="s">
        <v>23</v>
      </c>
      <c r="MUH2080" s="6" t="s">
        <v>24</v>
      </c>
      <c r="MUI2080" s="6" t="s">
        <v>25</v>
      </c>
      <c r="MUJ2080" s="6"/>
      <c r="MUK2080" s="6" t="s">
        <v>20</v>
      </c>
      <c r="MUL2080" s="6" t="s">
        <v>0</v>
      </c>
      <c r="MUM2080" s="6" t="s">
        <v>21</v>
      </c>
      <c r="MUN2080" s="6" t="s">
        <v>22</v>
      </c>
      <c r="MUO2080" s="6" t="s">
        <v>23</v>
      </c>
      <c r="MUP2080" s="6" t="s">
        <v>24</v>
      </c>
      <c r="MUQ2080" s="6" t="s">
        <v>25</v>
      </c>
      <c r="MUR2080" s="6"/>
      <c r="MUS2080" s="6" t="s">
        <v>20</v>
      </c>
      <c r="MUT2080" s="6" t="s">
        <v>0</v>
      </c>
      <c r="MUU2080" s="6" t="s">
        <v>21</v>
      </c>
      <c r="MUV2080" s="6" t="s">
        <v>22</v>
      </c>
      <c r="MUW2080" s="6" t="s">
        <v>23</v>
      </c>
      <c r="MUX2080" s="6" t="s">
        <v>24</v>
      </c>
      <c r="MUY2080" s="6" t="s">
        <v>25</v>
      </c>
      <c r="MUZ2080" s="6"/>
      <c r="MVA2080" s="6" t="s">
        <v>20</v>
      </c>
      <c r="MVB2080" s="6" t="s">
        <v>0</v>
      </c>
      <c r="MVC2080" s="6" t="s">
        <v>21</v>
      </c>
      <c r="MVD2080" s="6" t="s">
        <v>22</v>
      </c>
      <c r="MVE2080" s="6" t="s">
        <v>23</v>
      </c>
      <c r="MVF2080" s="6" t="s">
        <v>24</v>
      </c>
      <c r="MVG2080" s="6" t="s">
        <v>25</v>
      </c>
      <c r="MVH2080" s="6"/>
      <c r="MVI2080" s="6" t="s">
        <v>20</v>
      </c>
      <c r="MVJ2080" s="6" t="s">
        <v>0</v>
      </c>
      <c r="MVK2080" s="6" t="s">
        <v>21</v>
      </c>
      <c r="MVL2080" s="6" t="s">
        <v>22</v>
      </c>
      <c r="MVM2080" s="6" t="s">
        <v>23</v>
      </c>
      <c r="MVN2080" s="6" t="s">
        <v>24</v>
      </c>
      <c r="MVO2080" s="6" t="s">
        <v>25</v>
      </c>
      <c r="MVP2080" s="6"/>
      <c r="MVQ2080" s="6" t="s">
        <v>20</v>
      </c>
      <c r="MVR2080" s="6" t="s">
        <v>0</v>
      </c>
      <c r="MVS2080" s="6" t="s">
        <v>21</v>
      </c>
      <c r="MVT2080" s="6" t="s">
        <v>22</v>
      </c>
      <c r="MVU2080" s="6" t="s">
        <v>23</v>
      </c>
      <c r="MVV2080" s="6" t="s">
        <v>24</v>
      </c>
      <c r="MVW2080" s="6" t="s">
        <v>25</v>
      </c>
      <c r="MVX2080" s="6"/>
      <c r="MVY2080" s="6" t="s">
        <v>20</v>
      </c>
      <c r="MVZ2080" s="6" t="s">
        <v>0</v>
      </c>
      <c r="MWA2080" s="6" t="s">
        <v>21</v>
      </c>
      <c r="MWB2080" s="6" t="s">
        <v>22</v>
      </c>
      <c r="MWC2080" s="6" t="s">
        <v>23</v>
      </c>
      <c r="MWD2080" s="6" t="s">
        <v>24</v>
      </c>
      <c r="MWE2080" s="6" t="s">
        <v>25</v>
      </c>
      <c r="MWF2080" s="6"/>
      <c r="MWG2080" s="6" t="s">
        <v>20</v>
      </c>
      <c r="MWH2080" s="6" t="s">
        <v>0</v>
      </c>
      <c r="MWI2080" s="6" t="s">
        <v>21</v>
      </c>
      <c r="MWJ2080" s="6" t="s">
        <v>22</v>
      </c>
      <c r="MWK2080" s="6" t="s">
        <v>23</v>
      </c>
      <c r="MWL2080" s="6" t="s">
        <v>24</v>
      </c>
      <c r="MWM2080" s="6" t="s">
        <v>25</v>
      </c>
      <c r="MWN2080" s="6"/>
      <c r="MWO2080" s="6" t="s">
        <v>20</v>
      </c>
      <c r="MWP2080" s="6" t="s">
        <v>0</v>
      </c>
      <c r="MWQ2080" s="6" t="s">
        <v>21</v>
      </c>
      <c r="MWR2080" s="6" t="s">
        <v>22</v>
      </c>
      <c r="MWS2080" s="6" t="s">
        <v>23</v>
      </c>
      <c r="MWT2080" s="6" t="s">
        <v>24</v>
      </c>
      <c r="MWU2080" s="6" t="s">
        <v>25</v>
      </c>
      <c r="MWV2080" s="6"/>
      <c r="MWW2080" s="6" t="s">
        <v>20</v>
      </c>
      <c r="MWX2080" s="6" t="s">
        <v>0</v>
      </c>
      <c r="MWY2080" s="6" t="s">
        <v>21</v>
      </c>
      <c r="MWZ2080" s="6" t="s">
        <v>22</v>
      </c>
      <c r="MXA2080" s="6" t="s">
        <v>23</v>
      </c>
      <c r="MXB2080" s="6" t="s">
        <v>24</v>
      </c>
      <c r="MXC2080" s="6" t="s">
        <v>25</v>
      </c>
      <c r="MXD2080" s="6"/>
      <c r="MXE2080" s="6" t="s">
        <v>20</v>
      </c>
      <c r="MXF2080" s="6" t="s">
        <v>0</v>
      </c>
      <c r="MXG2080" s="6" t="s">
        <v>21</v>
      </c>
      <c r="MXH2080" s="6" t="s">
        <v>22</v>
      </c>
      <c r="MXI2080" s="6" t="s">
        <v>23</v>
      </c>
      <c r="MXJ2080" s="6" t="s">
        <v>24</v>
      </c>
      <c r="MXK2080" s="6" t="s">
        <v>25</v>
      </c>
      <c r="MXL2080" s="6"/>
      <c r="MXM2080" s="6" t="s">
        <v>20</v>
      </c>
      <c r="MXN2080" s="6" t="s">
        <v>0</v>
      </c>
      <c r="MXO2080" s="6" t="s">
        <v>21</v>
      </c>
      <c r="MXP2080" s="6" t="s">
        <v>22</v>
      </c>
      <c r="MXQ2080" s="6" t="s">
        <v>23</v>
      </c>
      <c r="MXR2080" s="6" t="s">
        <v>24</v>
      </c>
      <c r="MXS2080" s="6" t="s">
        <v>25</v>
      </c>
      <c r="MXT2080" s="6"/>
      <c r="MXU2080" s="6" t="s">
        <v>20</v>
      </c>
      <c r="MXV2080" s="6" t="s">
        <v>0</v>
      </c>
      <c r="MXW2080" s="6" t="s">
        <v>21</v>
      </c>
      <c r="MXX2080" s="6" t="s">
        <v>22</v>
      </c>
      <c r="MXY2080" s="6" t="s">
        <v>23</v>
      </c>
      <c r="MXZ2080" s="6" t="s">
        <v>24</v>
      </c>
      <c r="MYA2080" s="6" t="s">
        <v>25</v>
      </c>
      <c r="MYB2080" s="6"/>
      <c r="MYC2080" s="6" t="s">
        <v>20</v>
      </c>
      <c r="MYD2080" s="6" t="s">
        <v>0</v>
      </c>
      <c r="MYE2080" s="6" t="s">
        <v>21</v>
      </c>
      <c r="MYF2080" s="6" t="s">
        <v>22</v>
      </c>
      <c r="MYG2080" s="6" t="s">
        <v>23</v>
      </c>
      <c r="MYH2080" s="6" t="s">
        <v>24</v>
      </c>
      <c r="MYI2080" s="6" t="s">
        <v>25</v>
      </c>
      <c r="MYJ2080" s="6"/>
      <c r="MYK2080" s="6" t="s">
        <v>20</v>
      </c>
      <c r="MYL2080" s="6" t="s">
        <v>0</v>
      </c>
      <c r="MYM2080" s="6" t="s">
        <v>21</v>
      </c>
      <c r="MYN2080" s="6" t="s">
        <v>22</v>
      </c>
      <c r="MYO2080" s="6" t="s">
        <v>23</v>
      </c>
      <c r="MYP2080" s="6" t="s">
        <v>24</v>
      </c>
      <c r="MYQ2080" s="6" t="s">
        <v>25</v>
      </c>
      <c r="MYR2080" s="6"/>
      <c r="MYS2080" s="6" t="s">
        <v>20</v>
      </c>
      <c r="MYT2080" s="6" t="s">
        <v>0</v>
      </c>
      <c r="MYU2080" s="6" t="s">
        <v>21</v>
      </c>
      <c r="MYV2080" s="6" t="s">
        <v>22</v>
      </c>
      <c r="MYW2080" s="6" t="s">
        <v>23</v>
      </c>
      <c r="MYX2080" s="6" t="s">
        <v>24</v>
      </c>
      <c r="MYY2080" s="6" t="s">
        <v>25</v>
      </c>
      <c r="MYZ2080" s="6"/>
      <c r="MZA2080" s="6" t="s">
        <v>20</v>
      </c>
      <c r="MZB2080" s="6" t="s">
        <v>0</v>
      </c>
      <c r="MZC2080" s="6" t="s">
        <v>21</v>
      </c>
      <c r="MZD2080" s="6" t="s">
        <v>22</v>
      </c>
      <c r="MZE2080" s="6" t="s">
        <v>23</v>
      </c>
      <c r="MZF2080" s="6" t="s">
        <v>24</v>
      </c>
      <c r="MZG2080" s="6" t="s">
        <v>25</v>
      </c>
      <c r="MZH2080" s="6"/>
      <c r="MZI2080" s="6" t="s">
        <v>20</v>
      </c>
      <c r="MZJ2080" s="6" t="s">
        <v>0</v>
      </c>
      <c r="MZK2080" s="6" t="s">
        <v>21</v>
      </c>
      <c r="MZL2080" s="6" t="s">
        <v>22</v>
      </c>
      <c r="MZM2080" s="6" t="s">
        <v>23</v>
      </c>
      <c r="MZN2080" s="6" t="s">
        <v>24</v>
      </c>
      <c r="MZO2080" s="6" t="s">
        <v>25</v>
      </c>
      <c r="MZP2080" s="6"/>
      <c r="MZQ2080" s="6" t="s">
        <v>20</v>
      </c>
      <c r="MZR2080" s="6" t="s">
        <v>0</v>
      </c>
      <c r="MZS2080" s="6" t="s">
        <v>21</v>
      </c>
      <c r="MZT2080" s="6" t="s">
        <v>22</v>
      </c>
      <c r="MZU2080" s="6" t="s">
        <v>23</v>
      </c>
      <c r="MZV2080" s="6" t="s">
        <v>24</v>
      </c>
      <c r="MZW2080" s="6" t="s">
        <v>25</v>
      </c>
      <c r="MZX2080" s="6"/>
      <c r="MZY2080" s="6" t="s">
        <v>20</v>
      </c>
      <c r="MZZ2080" s="6" t="s">
        <v>0</v>
      </c>
      <c r="NAA2080" s="6" t="s">
        <v>21</v>
      </c>
      <c r="NAB2080" s="6" t="s">
        <v>22</v>
      </c>
      <c r="NAC2080" s="6" t="s">
        <v>23</v>
      </c>
      <c r="NAD2080" s="6" t="s">
        <v>24</v>
      </c>
      <c r="NAE2080" s="6" t="s">
        <v>25</v>
      </c>
      <c r="NAF2080" s="6"/>
      <c r="NAG2080" s="6" t="s">
        <v>20</v>
      </c>
      <c r="NAH2080" s="6" t="s">
        <v>0</v>
      </c>
      <c r="NAI2080" s="6" t="s">
        <v>21</v>
      </c>
      <c r="NAJ2080" s="6" t="s">
        <v>22</v>
      </c>
      <c r="NAK2080" s="6" t="s">
        <v>23</v>
      </c>
      <c r="NAL2080" s="6" t="s">
        <v>24</v>
      </c>
      <c r="NAM2080" s="6" t="s">
        <v>25</v>
      </c>
      <c r="NAN2080" s="6"/>
      <c r="NAO2080" s="6" t="s">
        <v>20</v>
      </c>
      <c r="NAP2080" s="6" t="s">
        <v>0</v>
      </c>
      <c r="NAQ2080" s="6" t="s">
        <v>21</v>
      </c>
      <c r="NAR2080" s="6" t="s">
        <v>22</v>
      </c>
      <c r="NAS2080" s="6" t="s">
        <v>23</v>
      </c>
      <c r="NAT2080" s="6" t="s">
        <v>24</v>
      </c>
      <c r="NAU2080" s="6" t="s">
        <v>25</v>
      </c>
      <c r="NAV2080" s="6"/>
      <c r="NAW2080" s="6" t="s">
        <v>20</v>
      </c>
      <c r="NAX2080" s="6" t="s">
        <v>0</v>
      </c>
      <c r="NAY2080" s="6" t="s">
        <v>21</v>
      </c>
      <c r="NAZ2080" s="6" t="s">
        <v>22</v>
      </c>
      <c r="NBA2080" s="6" t="s">
        <v>23</v>
      </c>
      <c r="NBB2080" s="6" t="s">
        <v>24</v>
      </c>
      <c r="NBC2080" s="6" t="s">
        <v>25</v>
      </c>
      <c r="NBD2080" s="6"/>
      <c r="NBE2080" s="6" t="s">
        <v>20</v>
      </c>
      <c r="NBF2080" s="6" t="s">
        <v>0</v>
      </c>
      <c r="NBG2080" s="6" t="s">
        <v>21</v>
      </c>
      <c r="NBH2080" s="6" t="s">
        <v>22</v>
      </c>
      <c r="NBI2080" s="6" t="s">
        <v>23</v>
      </c>
      <c r="NBJ2080" s="6" t="s">
        <v>24</v>
      </c>
      <c r="NBK2080" s="6" t="s">
        <v>25</v>
      </c>
      <c r="NBL2080" s="6"/>
      <c r="NBM2080" s="6" t="s">
        <v>20</v>
      </c>
      <c r="NBN2080" s="6" t="s">
        <v>0</v>
      </c>
      <c r="NBO2080" s="6" t="s">
        <v>21</v>
      </c>
      <c r="NBP2080" s="6" t="s">
        <v>22</v>
      </c>
      <c r="NBQ2080" s="6" t="s">
        <v>23</v>
      </c>
      <c r="NBR2080" s="6" t="s">
        <v>24</v>
      </c>
      <c r="NBS2080" s="6" t="s">
        <v>25</v>
      </c>
      <c r="NBT2080" s="6"/>
      <c r="NBU2080" s="6" t="s">
        <v>20</v>
      </c>
      <c r="NBV2080" s="6" t="s">
        <v>0</v>
      </c>
      <c r="NBW2080" s="6" t="s">
        <v>21</v>
      </c>
      <c r="NBX2080" s="6" t="s">
        <v>22</v>
      </c>
      <c r="NBY2080" s="6" t="s">
        <v>23</v>
      </c>
      <c r="NBZ2080" s="6" t="s">
        <v>24</v>
      </c>
      <c r="NCA2080" s="6" t="s">
        <v>25</v>
      </c>
      <c r="NCB2080" s="6"/>
      <c r="NCC2080" s="6" t="s">
        <v>20</v>
      </c>
      <c r="NCD2080" s="6" t="s">
        <v>0</v>
      </c>
      <c r="NCE2080" s="6" t="s">
        <v>21</v>
      </c>
      <c r="NCF2080" s="6" t="s">
        <v>22</v>
      </c>
      <c r="NCG2080" s="6" t="s">
        <v>23</v>
      </c>
      <c r="NCH2080" s="6" t="s">
        <v>24</v>
      </c>
      <c r="NCI2080" s="6" t="s">
        <v>25</v>
      </c>
      <c r="NCJ2080" s="6"/>
      <c r="NCK2080" s="6" t="s">
        <v>20</v>
      </c>
      <c r="NCL2080" s="6" t="s">
        <v>0</v>
      </c>
      <c r="NCM2080" s="6" t="s">
        <v>21</v>
      </c>
      <c r="NCN2080" s="6" t="s">
        <v>22</v>
      </c>
      <c r="NCO2080" s="6" t="s">
        <v>23</v>
      </c>
      <c r="NCP2080" s="6" t="s">
        <v>24</v>
      </c>
      <c r="NCQ2080" s="6" t="s">
        <v>25</v>
      </c>
      <c r="NCR2080" s="6"/>
      <c r="NCS2080" s="6" t="s">
        <v>20</v>
      </c>
      <c r="NCT2080" s="6" t="s">
        <v>0</v>
      </c>
      <c r="NCU2080" s="6" t="s">
        <v>21</v>
      </c>
      <c r="NCV2080" s="6" t="s">
        <v>22</v>
      </c>
      <c r="NCW2080" s="6" t="s">
        <v>23</v>
      </c>
      <c r="NCX2080" s="6" t="s">
        <v>24</v>
      </c>
      <c r="NCY2080" s="6" t="s">
        <v>25</v>
      </c>
      <c r="NCZ2080" s="6"/>
      <c r="NDA2080" s="6" t="s">
        <v>20</v>
      </c>
      <c r="NDB2080" s="6" t="s">
        <v>0</v>
      </c>
      <c r="NDC2080" s="6" t="s">
        <v>21</v>
      </c>
      <c r="NDD2080" s="6" t="s">
        <v>22</v>
      </c>
      <c r="NDE2080" s="6" t="s">
        <v>23</v>
      </c>
      <c r="NDF2080" s="6" t="s">
        <v>24</v>
      </c>
      <c r="NDG2080" s="6" t="s">
        <v>25</v>
      </c>
      <c r="NDH2080" s="6"/>
      <c r="NDI2080" s="6" t="s">
        <v>20</v>
      </c>
      <c r="NDJ2080" s="6" t="s">
        <v>0</v>
      </c>
      <c r="NDK2080" s="6" t="s">
        <v>21</v>
      </c>
      <c r="NDL2080" s="6" t="s">
        <v>22</v>
      </c>
      <c r="NDM2080" s="6" t="s">
        <v>23</v>
      </c>
      <c r="NDN2080" s="6" t="s">
        <v>24</v>
      </c>
      <c r="NDO2080" s="6" t="s">
        <v>25</v>
      </c>
      <c r="NDP2080" s="6"/>
      <c r="NDQ2080" s="6" t="s">
        <v>20</v>
      </c>
      <c r="NDR2080" s="6" t="s">
        <v>0</v>
      </c>
      <c r="NDS2080" s="6" t="s">
        <v>21</v>
      </c>
      <c r="NDT2080" s="6" t="s">
        <v>22</v>
      </c>
      <c r="NDU2080" s="6" t="s">
        <v>23</v>
      </c>
      <c r="NDV2080" s="6" t="s">
        <v>24</v>
      </c>
      <c r="NDW2080" s="6" t="s">
        <v>25</v>
      </c>
      <c r="NDX2080" s="6"/>
      <c r="NDY2080" s="6" t="s">
        <v>20</v>
      </c>
      <c r="NDZ2080" s="6" t="s">
        <v>0</v>
      </c>
      <c r="NEA2080" s="6" t="s">
        <v>21</v>
      </c>
      <c r="NEB2080" s="6" t="s">
        <v>22</v>
      </c>
      <c r="NEC2080" s="6" t="s">
        <v>23</v>
      </c>
      <c r="NED2080" s="6" t="s">
        <v>24</v>
      </c>
      <c r="NEE2080" s="6" t="s">
        <v>25</v>
      </c>
      <c r="NEF2080" s="6"/>
      <c r="NEG2080" s="6" t="s">
        <v>20</v>
      </c>
      <c r="NEH2080" s="6" t="s">
        <v>0</v>
      </c>
      <c r="NEI2080" s="6" t="s">
        <v>21</v>
      </c>
      <c r="NEJ2080" s="6" t="s">
        <v>22</v>
      </c>
      <c r="NEK2080" s="6" t="s">
        <v>23</v>
      </c>
      <c r="NEL2080" s="6" t="s">
        <v>24</v>
      </c>
      <c r="NEM2080" s="6" t="s">
        <v>25</v>
      </c>
      <c r="NEN2080" s="6"/>
      <c r="NEO2080" s="6" t="s">
        <v>20</v>
      </c>
      <c r="NEP2080" s="6" t="s">
        <v>0</v>
      </c>
      <c r="NEQ2080" s="6" t="s">
        <v>21</v>
      </c>
      <c r="NER2080" s="6" t="s">
        <v>22</v>
      </c>
      <c r="NES2080" s="6" t="s">
        <v>23</v>
      </c>
      <c r="NET2080" s="6" t="s">
        <v>24</v>
      </c>
      <c r="NEU2080" s="6" t="s">
        <v>25</v>
      </c>
      <c r="NEV2080" s="6"/>
      <c r="NEW2080" s="6" t="s">
        <v>20</v>
      </c>
      <c r="NEX2080" s="6" t="s">
        <v>0</v>
      </c>
      <c r="NEY2080" s="6" t="s">
        <v>21</v>
      </c>
      <c r="NEZ2080" s="6" t="s">
        <v>22</v>
      </c>
      <c r="NFA2080" s="6" t="s">
        <v>23</v>
      </c>
      <c r="NFB2080" s="6" t="s">
        <v>24</v>
      </c>
      <c r="NFC2080" s="6" t="s">
        <v>25</v>
      </c>
      <c r="NFD2080" s="6"/>
      <c r="NFE2080" s="6" t="s">
        <v>20</v>
      </c>
      <c r="NFF2080" s="6" t="s">
        <v>0</v>
      </c>
      <c r="NFG2080" s="6" t="s">
        <v>21</v>
      </c>
      <c r="NFH2080" s="6" t="s">
        <v>22</v>
      </c>
      <c r="NFI2080" s="6" t="s">
        <v>23</v>
      </c>
      <c r="NFJ2080" s="6" t="s">
        <v>24</v>
      </c>
      <c r="NFK2080" s="6" t="s">
        <v>25</v>
      </c>
      <c r="NFL2080" s="6"/>
      <c r="NFM2080" s="6" t="s">
        <v>20</v>
      </c>
      <c r="NFN2080" s="6" t="s">
        <v>0</v>
      </c>
      <c r="NFO2080" s="6" t="s">
        <v>21</v>
      </c>
      <c r="NFP2080" s="6" t="s">
        <v>22</v>
      </c>
      <c r="NFQ2080" s="6" t="s">
        <v>23</v>
      </c>
      <c r="NFR2080" s="6" t="s">
        <v>24</v>
      </c>
      <c r="NFS2080" s="6" t="s">
        <v>25</v>
      </c>
      <c r="NFT2080" s="6"/>
      <c r="NFU2080" s="6" t="s">
        <v>20</v>
      </c>
      <c r="NFV2080" s="6" t="s">
        <v>0</v>
      </c>
      <c r="NFW2080" s="6" t="s">
        <v>21</v>
      </c>
      <c r="NFX2080" s="6" t="s">
        <v>22</v>
      </c>
      <c r="NFY2080" s="6" t="s">
        <v>23</v>
      </c>
      <c r="NFZ2080" s="6" t="s">
        <v>24</v>
      </c>
      <c r="NGA2080" s="6" t="s">
        <v>25</v>
      </c>
      <c r="NGB2080" s="6"/>
      <c r="NGC2080" s="6" t="s">
        <v>20</v>
      </c>
      <c r="NGD2080" s="6" t="s">
        <v>0</v>
      </c>
      <c r="NGE2080" s="6" t="s">
        <v>21</v>
      </c>
      <c r="NGF2080" s="6" t="s">
        <v>22</v>
      </c>
      <c r="NGG2080" s="6" t="s">
        <v>23</v>
      </c>
      <c r="NGH2080" s="6" t="s">
        <v>24</v>
      </c>
      <c r="NGI2080" s="6" t="s">
        <v>25</v>
      </c>
      <c r="NGJ2080" s="6"/>
      <c r="NGK2080" s="6" t="s">
        <v>20</v>
      </c>
      <c r="NGL2080" s="6" t="s">
        <v>0</v>
      </c>
      <c r="NGM2080" s="6" t="s">
        <v>21</v>
      </c>
      <c r="NGN2080" s="6" t="s">
        <v>22</v>
      </c>
      <c r="NGO2080" s="6" t="s">
        <v>23</v>
      </c>
      <c r="NGP2080" s="6" t="s">
        <v>24</v>
      </c>
      <c r="NGQ2080" s="6" t="s">
        <v>25</v>
      </c>
      <c r="NGR2080" s="6"/>
      <c r="NGS2080" s="6" t="s">
        <v>20</v>
      </c>
      <c r="NGT2080" s="6" t="s">
        <v>0</v>
      </c>
      <c r="NGU2080" s="6" t="s">
        <v>21</v>
      </c>
      <c r="NGV2080" s="6" t="s">
        <v>22</v>
      </c>
      <c r="NGW2080" s="6" t="s">
        <v>23</v>
      </c>
      <c r="NGX2080" s="6" t="s">
        <v>24</v>
      </c>
      <c r="NGY2080" s="6" t="s">
        <v>25</v>
      </c>
      <c r="NGZ2080" s="6"/>
      <c r="NHA2080" s="6" t="s">
        <v>20</v>
      </c>
      <c r="NHB2080" s="6" t="s">
        <v>0</v>
      </c>
      <c r="NHC2080" s="6" t="s">
        <v>21</v>
      </c>
      <c r="NHD2080" s="6" t="s">
        <v>22</v>
      </c>
      <c r="NHE2080" s="6" t="s">
        <v>23</v>
      </c>
      <c r="NHF2080" s="6" t="s">
        <v>24</v>
      </c>
      <c r="NHG2080" s="6" t="s">
        <v>25</v>
      </c>
      <c r="NHH2080" s="6"/>
      <c r="NHI2080" s="6" t="s">
        <v>20</v>
      </c>
      <c r="NHJ2080" s="6" t="s">
        <v>0</v>
      </c>
      <c r="NHK2080" s="6" t="s">
        <v>21</v>
      </c>
      <c r="NHL2080" s="6" t="s">
        <v>22</v>
      </c>
      <c r="NHM2080" s="6" t="s">
        <v>23</v>
      </c>
      <c r="NHN2080" s="6" t="s">
        <v>24</v>
      </c>
      <c r="NHO2080" s="6" t="s">
        <v>25</v>
      </c>
      <c r="NHP2080" s="6"/>
      <c r="NHQ2080" s="6" t="s">
        <v>20</v>
      </c>
      <c r="NHR2080" s="6" t="s">
        <v>0</v>
      </c>
      <c r="NHS2080" s="6" t="s">
        <v>21</v>
      </c>
      <c r="NHT2080" s="6" t="s">
        <v>22</v>
      </c>
      <c r="NHU2080" s="6" t="s">
        <v>23</v>
      </c>
      <c r="NHV2080" s="6" t="s">
        <v>24</v>
      </c>
      <c r="NHW2080" s="6" t="s">
        <v>25</v>
      </c>
      <c r="NHX2080" s="6"/>
      <c r="NHY2080" s="6" t="s">
        <v>20</v>
      </c>
      <c r="NHZ2080" s="6" t="s">
        <v>0</v>
      </c>
      <c r="NIA2080" s="6" t="s">
        <v>21</v>
      </c>
      <c r="NIB2080" s="6" t="s">
        <v>22</v>
      </c>
      <c r="NIC2080" s="6" t="s">
        <v>23</v>
      </c>
      <c r="NID2080" s="6" t="s">
        <v>24</v>
      </c>
      <c r="NIE2080" s="6" t="s">
        <v>25</v>
      </c>
      <c r="NIF2080" s="6"/>
      <c r="NIG2080" s="6" t="s">
        <v>20</v>
      </c>
      <c r="NIH2080" s="6" t="s">
        <v>0</v>
      </c>
      <c r="NII2080" s="6" t="s">
        <v>21</v>
      </c>
      <c r="NIJ2080" s="6" t="s">
        <v>22</v>
      </c>
      <c r="NIK2080" s="6" t="s">
        <v>23</v>
      </c>
      <c r="NIL2080" s="6" t="s">
        <v>24</v>
      </c>
      <c r="NIM2080" s="6" t="s">
        <v>25</v>
      </c>
      <c r="NIN2080" s="6"/>
      <c r="NIO2080" s="6" t="s">
        <v>20</v>
      </c>
      <c r="NIP2080" s="6" t="s">
        <v>0</v>
      </c>
      <c r="NIQ2080" s="6" t="s">
        <v>21</v>
      </c>
      <c r="NIR2080" s="6" t="s">
        <v>22</v>
      </c>
      <c r="NIS2080" s="6" t="s">
        <v>23</v>
      </c>
      <c r="NIT2080" s="6" t="s">
        <v>24</v>
      </c>
      <c r="NIU2080" s="6" t="s">
        <v>25</v>
      </c>
      <c r="NIV2080" s="6"/>
      <c r="NIW2080" s="6" t="s">
        <v>20</v>
      </c>
      <c r="NIX2080" s="6" t="s">
        <v>0</v>
      </c>
      <c r="NIY2080" s="6" t="s">
        <v>21</v>
      </c>
      <c r="NIZ2080" s="6" t="s">
        <v>22</v>
      </c>
      <c r="NJA2080" s="6" t="s">
        <v>23</v>
      </c>
      <c r="NJB2080" s="6" t="s">
        <v>24</v>
      </c>
      <c r="NJC2080" s="6" t="s">
        <v>25</v>
      </c>
      <c r="NJD2080" s="6"/>
      <c r="NJE2080" s="6" t="s">
        <v>20</v>
      </c>
      <c r="NJF2080" s="6" t="s">
        <v>0</v>
      </c>
      <c r="NJG2080" s="6" t="s">
        <v>21</v>
      </c>
      <c r="NJH2080" s="6" t="s">
        <v>22</v>
      </c>
      <c r="NJI2080" s="6" t="s">
        <v>23</v>
      </c>
      <c r="NJJ2080" s="6" t="s">
        <v>24</v>
      </c>
      <c r="NJK2080" s="6" t="s">
        <v>25</v>
      </c>
      <c r="NJL2080" s="6"/>
      <c r="NJM2080" s="6" t="s">
        <v>20</v>
      </c>
      <c r="NJN2080" s="6" t="s">
        <v>0</v>
      </c>
      <c r="NJO2080" s="6" t="s">
        <v>21</v>
      </c>
      <c r="NJP2080" s="6" t="s">
        <v>22</v>
      </c>
      <c r="NJQ2080" s="6" t="s">
        <v>23</v>
      </c>
      <c r="NJR2080" s="6" t="s">
        <v>24</v>
      </c>
      <c r="NJS2080" s="6" t="s">
        <v>25</v>
      </c>
      <c r="NJT2080" s="6"/>
      <c r="NJU2080" s="6" t="s">
        <v>20</v>
      </c>
      <c r="NJV2080" s="6" t="s">
        <v>0</v>
      </c>
      <c r="NJW2080" s="6" t="s">
        <v>21</v>
      </c>
      <c r="NJX2080" s="6" t="s">
        <v>22</v>
      </c>
      <c r="NJY2080" s="6" t="s">
        <v>23</v>
      </c>
      <c r="NJZ2080" s="6" t="s">
        <v>24</v>
      </c>
      <c r="NKA2080" s="6" t="s">
        <v>25</v>
      </c>
      <c r="NKB2080" s="6"/>
      <c r="NKC2080" s="6" t="s">
        <v>20</v>
      </c>
      <c r="NKD2080" s="6" t="s">
        <v>0</v>
      </c>
      <c r="NKE2080" s="6" t="s">
        <v>21</v>
      </c>
      <c r="NKF2080" s="6" t="s">
        <v>22</v>
      </c>
      <c r="NKG2080" s="6" t="s">
        <v>23</v>
      </c>
      <c r="NKH2080" s="6" t="s">
        <v>24</v>
      </c>
      <c r="NKI2080" s="6" t="s">
        <v>25</v>
      </c>
      <c r="NKJ2080" s="6"/>
      <c r="NKK2080" s="6" t="s">
        <v>20</v>
      </c>
      <c r="NKL2080" s="6" t="s">
        <v>0</v>
      </c>
      <c r="NKM2080" s="6" t="s">
        <v>21</v>
      </c>
      <c r="NKN2080" s="6" t="s">
        <v>22</v>
      </c>
      <c r="NKO2080" s="6" t="s">
        <v>23</v>
      </c>
      <c r="NKP2080" s="6" t="s">
        <v>24</v>
      </c>
      <c r="NKQ2080" s="6" t="s">
        <v>25</v>
      </c>
      <c r="NKR2080" s="6"/>
      <c r="NKS2080" s="6" t="s">
        <v>20</v>
      </c>
      <c r="NKT2080" s="6" t="s">
        <v>0</v>
      </c>
      <c r="NKU2080" s="6" t="s">
        <v>21</v>
      </c>
      <c r="NKV2080" s="6" t="s">
        <v>22</v>
      </c>
      <c r="NKW2080" s="6" t="s">
        <v>23</v>
      </c>
      <c r="NKX2080" s="6" t="s">
        <v>24</v>
      </c>
      <c r="NKY2080" s="6" t="s">
        <v>25</v>
      </c>
      <c r="NKZ2080" s="6"/>
      <c r="NLA2080" s="6" t="s">
        <v>20</v>
      </c>
      <c r="NLB2080" s="6" t="s">
        <v>0</v>
      </c>
      <c r="NLC2080" s="6" t="s">
        <v>21</v>
      </c>
      <c r="NLD2080" s="6" t="s">
        <v>22</v>
      </c>
      <c r="NLE2080" s="6" t="s">
        <v>23</v>
      </c>
      <c r="NLF2080" s="6" t="s">
        <v>24</v>
      </c>
      <c r="NLG2080" s="6" t="s">
        <v>25</v>
      </c>
      <c r="NLH2080" s="6"/>
      <c r="NLI2080" s="6" t="s">
        <v>20</v>
      </c>
      <c r="NLJ2080" s="6" t="s">
        <v>0</v>
      </c>
      <c r="NLK2080" s="6" t="s">
        <v>21</v>
      </c>
      <c r="NLL2080" s="6" t="s">
        <v>22</v>
      </c>
      <c r="NLM2080" s="6" t="s">
        <v>23</v>
      </c>
      <c r="NLN2080" s="6" t="s">
        <v>24</v>
      </c>
      <c r="NLO2080" s="6" t="s">
        <v>25</v>
      </c>
      <c r="NLP2080" s="6"/>
      <c r="NLQ2080" s="6" t="s">
        <v>20</v>
      </c>
      <c r="NLR2080" s="6" t="s">
        <v>0</v>
      </c>
      <c r="NLS2080" s="6" t="s">
        <v>21</v>
      </c>
      <c r="NLT2080" s="6" t="s">
        <v>22</v>
      </c>
      <c r="NLU2080" s="6" t="s">
        <v>23</v>
      </c>
      <c r="NLV2080" s="6" t="s">
        <v>24</v>
      </c>
      <c r="NLW2080" s="6" t="s">
        <v>25</v>
      </c>
      <c r="NLX2080" s="6"/>
      <c r="NLY2080" s="6" t="s">
        <v>20</v>
      </c>
      <c r="NLZ2080" s="6" t="s">
        <v>0</v>
      </c>
      <c r="NMA2080" s="6" t="s">
        <v>21</v>
      </c>
      <c r="NMB2080" s="6" t="s">
        <v>22</v>
      </c>
      <c r="NMC2080" s="6" t="s">
        <v>23</v>
      </c>
      <c r="NMD2080" s="6" t="s">
        <v>24</v>
      </c>
      <c r="NME2080" s="6" t="s">
        <v>25</v>
      </c>
      <c r="NMF2080" s="6"/>
      <c r="NMG2080" s="6" t="s">
        <v>20</v>
      </c>
      <c r="NMH2080" s="6" t="s">
        <v>0</v>
      </c>
      <c r="NMI2080" s="6" t="s">
        <v>21</v>
      </c>
      <c r="NMJ2080" s="6" t="s">
        <v>22</v>
      </c>
      <c r="NMK2080" s="6" t="s">
        <v>23</v>
      </c>
      <c r="NML2080" s="6" t="s">
        <v>24</v>
      </c>
      <c r="NMM2080" s="6" t="s">
        <v>25</v>
      </c>
      <c r="NMN2080" s="6"/>
      <c r="NMO2080" s="6" t="s">
        <v>20</v>
      </c>
      <c r="NMP2080" s="6" t="s">
        <v>0</v>
      </c>
      <c r="NMQ2080" s="6" t="s">
        <v>21</v>
      </c>
      <c r="NMR2080" s="6" t="s">
        <v>22</v>
      </c>
      <c r="NMS2080" s="6" t="s">
        <v>23</v>
      </c>
      <c r="NMT2080" s="6" t="s">
        <v>24</v>
      </c>
      <c r="NMU2080" s="6" t="s">
        <v>25</v>
      </c>
      <c r="NMV2080" s="6"/>
      <c r="NMW2080" s="6" t="s">
        <v>20</v>
      </c>
      <c r="NMX2080" s="6" t="s">
        <v>0</v>
      </c>
      <c r="NMY2080" s="6" t="s">
        <v>21</v>
      </c>
      <c r="NMZ2080" s="6" t="s">
        <v>22</v>
      </c>
      <c r="NNA2080" s="6" t="s">
        <v>23</v>
      </c>
      <c r="NNB2080" s="6" t="s">
        <v>24</v>
      </c>
      <c r="NNC2080" s="6" t="s">
        <v>25</v>
      </c>
      <c r="NND2080" s="6"/>
      <c r="NNE2080" s="6" t="s">
        <v>20</v>
      </c>
      <c r="NNF2080" s="6" t="s">
        <v>0</v>
      </c>
      <c r="NNG2080" s="6" t="s">
        <v>21</v>
      </c>
      <c r="NNH2080" s="6" t="s">
        <v>22</v>
      </c>
      <c r="NNI2080" s="6" t="s">
        <v>23</v>
      </c>
      <c r="NNJ2080" s="6" t="s">
        <v>24</v>
      </c>
      <c r="NNK2080" s="6" t="s">
        <v>25</v>
      </c>
      <c r="NNL2080" s="6"/>
      <c r="NNM2080" s="6" t="s">
        <v>20</v>
      </c>
      <c r="NNN2080" s="6" t="s">
        <v>0</v>
      </c>
      <c r="NNO2080" s="6" t="s">
        <v>21</v>
      </c>
      <c r="NNP2080" s="6" t="s">
        <v>22</v>
      </c>
      <c r="NNQ2080" s="6" t="s">
        <v>23</v>
      </c>
      <c r="NNR2080" s="6" t="s">
        <v>24</v>
      </c>
      <c r="NNS2080" s="6" t="s">
        <v>25</v>
      </c>
      <c r="NNT2080" s="6"/>
      <c r="NNU2080" s="6" t="s">
        <v>20</v>
      </c>
      <c r="NNV2080" s="6" t="s">
        <v>0</v>
      </c>
      <c r="NNW2080" s="6" t="s">
        <v>21</v>
      </c>
      <c r="NNX2080" s="6" t="s">
        <v>22</v>
      </c>
      <c r="NNY2080" s="6" t="s">
        <v>23</v>
      </c>
      <c r="NNZ2080" s="6" t="s">
        <v>24</v>
      </c>
      <c r="NOA2080" s="6" t="s">
        <v>25</v>
      </c>
      <c r="NOB2080" s="6"/>
      <c r="NOC2080" s="6" t="s">
        <v>20</v>
      </c>
      <c r="NOD2080" s="6" t="s">
        <v>0</v>
      </c>
      <c r="NOE2080" s="6" t="s">
        <v>21</v>
      </c>
      <c r="NOF2080" s="6" t="s">
        <v>22</v>
      </c>
      <c r="NOG2080" s="6" t="s">
        <v>23</v>
      </c>
      <c r="NOH2080" s="6" t="s">
        <v>24</v>
      </c>
      <c r="NOI2080" s="6" t="s">
        <v>25</v>
      </c>
      <c r="NOJ2080" s="6"/>
      <c r="NOK2080" s="6" t="s">
        <v>20</v>
      </c>
      <c r="NOL2080" s="6" t="s">
        <v>0</v>
      </c>
      <c r="NOM2080" s="6" t="s">
        <v>21</v>
      </c>
      <c r="NON2080" s="6" t="s">
        <v>22</v>
      </c>
      <c r="NOO2080" s="6" t="s">
        <v>23</v>
      </c>
      <c r="NOP2080" s="6" t="s">
        <v>24</v>
      </c>
      <c r="NOQ2080" s="6" t="s">
        <v>25</v>
      </c>
      <c r="NOR2080" s="6"/>
      <c r="NOS2080" s="6" t="s">
        <v>20</v>
      </c>
      <c r="NOT2080" s="6" t="s">
        <v>0</v>
      </c>
      <c r="NOU2080" s="6" t="s">
        <v>21</v>
      </c>
      <c r="NOV2080" s="6" t="s">
        <v>22</v>
      </c>
      <c r="NOW2080" s="6" t="s">
        <v>23</v>
      </c>
      <c r="NOX2080" s="6" t="s">
        <v>24</v>
      </c>
      <c r="NOY2080" s="6" t="s">
        <v>25</v>
      </c>
      <c r="NOZ2080" s="6"/>
      <c r="NPA2080" s="6" t="s">
        <v>20</v>
      </c>
      <c r="NPB2080" s="6" t="s">
        <v>0</v>
      </c>
      <c r="NPC2080" s="6" t="s">
        <v>21</v>
      </c>
      <c r="NPD2080" s="6" t="s">
        <v>22</v>
      </c>
      <c r="NPE2080" s="6" t="s">
        <v>23</v>
      </c>
      <c r="NPF2080" s="6" t="s">
        <v>24</v>
      </c>
      <c r="NPG2080" s="6" t="s">
        <v>25</v>
      </c>
      <c r="NPH2080" s="6"/>
      <c r="NPI2080" s="6" t="s">
        <v>20</v>
      </c>
      <c r="NPJ2080" s="6" t="s">
        <v>0</v>
      </c>
      <c r="NPK2080" s="6" t="s">
        <v>21</v>
      </c>
      <c r="NPL2080" s="6" t="s">
        <v>22</v>
      </c>
      <c r="NPM2080" s="6" t="s">
        <v>23</v>
      </c>
      <c r="NPN2080" s="6" t="s">
        <v>24</v>
      </c>
      <c r="NPO2080" s="6" t="s">
        <v>25</v>
      </c>
      <c r="NPP2080" s="6"/>
      <c r="NPQ2080" s="6" t="s">
        <v>20</v>
      </c>
      <c r="NPR2080" s="6" t="s">
        <v>0</v>
      </c>
      <c r="NPS2080" s="6" t="s">
        <v>21</v>
      </c>
      <c r="NPT2080" s="6" t="s">
        <v>22</v>
      </c>
      <c r="NPU2080" s="6" t="s">
        <v>23</v>
      </c>
      <c r="NPV2080" s="6" t="s">
        <v>24</v>
      </c>
      <c r="NPW2080" s="6" t="s">
        <v>25</v>
      </c>
      <c r="NPX2080" s="6"/>
      <c r="NPY2080" s="6" t="s">
        <v>20</v>
      </c>
      <c r="NPZ2080" s="6" t="s">
        <v>0</v>
      </c>
      <c r="NQA2080" s="6" t="s">
        <v>21</v>
      </c>
      <c r="NQB2080" s="6" t="s">
        <v>22</v>
      </c>
      <c r="NQC2080" s="6" t="s">
        <v>23</v>
      </c>
      <c r="NQD2080" s="6" t="s">
        <v>24</v>
      </c>
      <c r="NQE2080" s="6" t="s">
        <v>25</v>
      </c>
      <c r="NQF2080" s="6"/>
      <c r="NQG2080" s="6" t="s">
        <v>20</v>
      </c>
      <c r="NQH2080" s="6" t="s">
        <v>0</v>
      </c>
      <c r="NQI2080" s="6" t="s">
        <v>21</v>
      </c>
      <c r="NQJ2080" s="6" t="s">
        <v>22</v>
      </c>
      <c r="NQK2080" s="6" t="s">
        <v>23</v>
      </c>
      <c r="NQL2080" s="6" t="s">
        <v>24</v>
      </c>
      <c r="NQM2080" s="6" t="s">
        <v>25</v>
      </c>
      <c r="NQN2080" s="6"/>
      <c r="NQO2080" s="6" t="s">
        <v>20</v>
      </c>
      <c r="NQP2080" s="6" t="s">
        <v>0</v>
      </c>
      <c r="NQQ2080" s="6" t="s">
        <v>21</v>
      </c>
      <c r="NQR2080" s="6" t="s">
        <v>22</v>
      </c>
      <c r="NQS2080" s="6" t="s">
        <v>23</v>
      </c>
      <c r="NQT2080" s="6" t="s">
        <v>24</v>
      </c>
      <c r="NQU2080" s="6" t="s">
        <v>25</v>
      </c>
      <c r="NQV2080" s="6"/>
      <c r="NQW2080" s="6" t="s">
        <v>20</v>
      </c>
      <c r="NQX2080" s="6" t="s">
        <v>0</v>
      </c>
      <c r="NQY2080" s="6" t="s">
        <v>21</v>
      </c>
      <c r="NQZ2080" s="6" t="s">
        <v>22</v>
      </c>
      <c r="NRA2080" s="6" t="s">
        <v>23</v>
      </c>
      <c r="NRB2080" s="6" t="s">
        <v>24</v>
      </c>
      <c r="NRC2080" s="6" t="s">
        <v>25</v>
      </c>
      <c r="NRD2080" s="6"/>
      <c r="NRE2080" s="6" t="s">
        <v>20</v>
      </c>
      <c r="NRF2080" s="6" t="s">
        <v>0</v>
      </c>
      <c r="NRG2080" s="6" t="s">
        <v>21</v>
      </c>
      <c r="NRH2080" s="6" t="s">
        <v>22</v>
      </c>
      <c r="NRI2080" s="6" t="s">
        <v>23</v>
      </c>
      <c r="NRJ2080" s="6" t="s">
        <v>24</v>
      </c>
      <c r="NRK2080" s="6" t="s">
        <v>25</v>
      </c>
      <c r="NRL2080" s="6"/>
      <c r="NRM2080" s="6" t="s">
        <v>20</v>
      </c>
      <c r="NRN2080" s="6" t="s">
        <v>0</v>
      </c>
      <c r="NRO2080" s="6" t="s">
        <v>21</v>
      </c>
      <c r="NRP2080" s="6" t="s">
        <v>22</v>
      </c>
      <c r="NRQ2080" s="6" t="s">
        <v>23</v>
      </c>
      <c r="NRR2080" s="6" t="s">
        <v>24</v>
      </c>
      <c r="NRS2080" s="6" t="s">
        <v>25</v>
      </c>
      <c r="NRT2080" s="6"/>
      <c r="NRU2080" s="6" t="s">
        <v>20</v>
      </c>
      <c r="NRV2080" s="6" t="s">
        <v>0</v>
      </c>
      <c r="NRW2080" s="6" t="s">
        <v>21</v>
      </c>
      <c r="NRX2080" s="6" t="s">
        <v>22</v>
      </c>
      <c r="NRY2080" s="6" t="s">
        <v>23</v>
      </c>
      <c r="NRZ2080" s="6" t="s">
        <v>24</v>
      </c>
      <c r="NSA2080" s="6" t="s">
        <v>25</v>
      </c>
      <c r="NSB2080" s="6"/>
      <c r="NSC2080" s="6" t="s">
        <v>20</v>
      </c>
      <c r="NSD2080" s="6" t="s">
        <v>0</v>
      </c>
      <c r="NSE2080" s="6" t="s">
        <v>21</v>
      </c>
      <c r="NSF2080" s="6" t="s">
        <v>22</v>
      </c>
      <c r="NSG2080" s="6" t="s">
        <v>23</v>
      </c>
      <c r="NSH2080" s="6" t="s">
        <v>24</v>
      </c>
      <c r="NSI2080" s="6" t="s">
        <v>25</v>
      </c>
      <c r="NSJ2080" s="6"/>
      <c r="NSK2080" s="6" t="s">
        <v>20</v>
      </c>
      <c r="NSL2080" s="6" t="s">
        <v>0</v>
      </c>
      <c r="NSM2080" s="6" t="s">
        <v>21</v>
      </c>
      <c r="NSN2080" s="6" t="s">
        <v>22</v>
      </c>
      <c r="NSO2080" s="6" t="s">
        <v>23</v>
      </c>
      <c r="NSP2080" s="6" t="s">
        <v>24</v>
      </c>
      <c r="NSQ2080" s="6" t="s">
        <v>25</v>
      </c>
      <c r="NSR2080" s="6"/>
      <c r="NSS2080" s="6" t="s">
        <v>20</v>
      </c>
      <c r="NST2080" s="6" t="s">
        <v>0</v>
      </c>
      <c r="NSU2080" s="6" t="s">
        <v>21</v>
      </c>
      <c r="NSV2080" s="6" t="s">
        <v>22</v>
      </c>
      <c r="NSW2080" s="6" t="s">
        <v>23</v>
      </c>
      <c r="NSX2080" s="6" t="s">
        <v>24</v>
      </c>
      <c r="NSY2080" s="6" t="s">
        <v>25</v>
      </c>
      <c r="NSZ2080" s="6"/>
      <c r="NTA2080" s="6" t="s">
        <v>20</v>
      </c>
      <c r="NTB2080" s="6" t="s">
        <v>0</v>
      </c>
      <c r="NTC2080" s="6" t="s">
        <v>21</v>
      </c>
      <c r="NTD2080" s="6" t="s">
        <v>22</v>
      </c>
      <c r="NTE2080" s="6" t="s">
        <v>23</v>
      </c>
      <c r="NTF2080" s="6" t="s">
        <v>24</v>
      </c>
      <c r="NTG2080" s="6" t="s">
        <v>25</v>
      </c>
      <c r="NTH2080" s="6"/>
      <c r="NTI2080" s="6" t="s">
        <v>20</v>
      </c>
      <c r="NTJ2080" s="6" t="s">
        <v>0</v>
      </c>
      <c r="NTK2080" s="6" t="s">
        <v>21</v>
      </c>
      <c r="NTL2080" s="6" t="s">
        <v>22</v>
      </c>
      <c r="NTM2080" s="6" t="s">
        <v>23</v>
      </c>
      <c r="NTN2080" s="6" t="s">
        <v>24</v>
      </c>
      <c r="NTO2080" s="6" t="s">
        <v>25</v>
      </c>
      <c r="NTP2080" s="6"/>
      <c r="NTQ2080" s="6" t="s">
        <v>20</v>
      </c>
      <c r="NTR2080" s="6" t="s">
        <v>0</v>
      </c>
      <c r="NTS2080" s="6" t="s">
        <v>21</v>
      </c>
      <c r="NTT2080" s="6" t="s">
        <v>22</v>
      </c>
      <c r="NTU2080" s="6" t="s">
        <v>23</v>
      </c>
      <c r="NTV2080" s="6" t="s">
        <v>24</v>
      </c>
      <c r="NTW2080" s="6" t="s">
        <v>25</v>
      </c>
      <c r="NTX2080" s="6"/>
      <c r="NTY2080" s="6" t="s">
        <v>20</v>
      </c>
      <c r="NTZ2080" s="6" t="s">
        <v>0</v>
      </c>
      <c r="NUA2080" s="6" t="s">
        <v>21</v>
      </c>
      <c r="NUB2080" s="6" t="s">
        <v>22</v>
      </c>
      <c r="NUC2080" s="6" t="s">
        <v>23</v>
      </c>
      <c r="NUD2080" s="6" t="s">
        <v>24</v>
      </c>
      <c r="NUE2080" s="6" t="s">
        <v>25</v>
      </c>
      <c r="NUF2080" s="6"/>
      <c r="NUG2080" s="6" t="s">
        <v>20</v>
      </c>
      <c r="NUH2080" s="6" t="s">
        <v>0</v>
      </c>
      <c r="NUI2080" s="6" t="s">
        <v>21</v>
      </c>
      <c r="NUJ2080" s="6" t="s">
        <v>22</v>
      </c>
      <c r="NUK2080" s="6" t="s">
        <v>23</v>
      </c>
      <c r="NUL2080" s="6" t="s">
        <v>24</v>
      </c>
      <c r="NUM2080" s="6" t="s">
        <v>25</v>
      </c>
      <c r="NUN2080" s="6"/>
      <c r="NUO2080" s="6" t="s">
        <v>20</v>
      </c>
      <c r="NUP2080" s="6" t="s">
        <v>0</v>
      </c>
      <c r="NUQ2080" s="6" t="s">
        <v>21</v>
      </c>
      <c r="NUR2080" s="6" t="s">
        <v>22</v>
      </c>
      <c r="NUS2080" s="6" t="s">
        <v>23</v>
      </c>
      <c r="NUT2080" s="6" t="s">
        <v>24</v>
      </c>
      <c r="NUU2080" s="6" t="s">
        <v>25</v>
      </c>
      <c r="NUV2080" s="6"/>
      <c r="NUW2080" s="6" t="s">
        <v>20</v>
      </c>
      <c r="NUX2080" s="6" t="s">
        <v>0</v>
      </c>
      <c r="NUY2080" s="6" t="s">
        <v>21</v>
      </c>
      <c r="NUZ2080" s="6" t="s">
        <v>22</v>
      </c>
      <c r="NVA2080" s="6" t="s">
        <v>23</v>
      </c>
      <c r="NVB2080" s="6" t="s">
        <v>24</v>
      </c>
      <c r="NVC2080" s="6" t="s">
        <v>25</v>
      </c>
      <c r="NVD2080" s="6"/>
      <c r="NVE2080" s="6" t="s">
        <v>20</v>
      </c>
      <c r="NVF2080" s="6" t="s">
        <v>0</v>
      </c>
      <c r="NVG2080" s="6" t="s">
        <v>21</v>
      </c>
      <c r="NVH2080" s="6" t="s">
        <v>22</v>
      </c>
      <c r="NVI2080" s="6" t="s">
        <v>23</v>
      </c>
      <c r="NVJ2080" s="6" t="s">
        <v>24</v>
      </c>
      <c r="NVK2080" s="6" t="s">
        <v>25</v>
      </c>
      <c r="NVL2080" s="6"/>
      <c r="NVM2080" s="6" t="s">
        <v>20</v>
      </c>
      <c r="NVN2080" s="6" t="s">
        <v>0</v>
      </c>
      <c r="NVO2080" s="6" t="s">
        <v>21</v>
      </c>
      <c r="NVP2080" s="6" t="s">
        <v>22</v>
      </c>
      <c r="NVQ2080" s="6" t="s">
        <v>23</v>
      </c>
      <c r="NVR2080" s="6" t="s">
        <v>24</v>
      </c>
      <c r="NVS2080" s="6" t="s">
        <v>25</v>
      </c>
      <c r="NVT2080" s="6"/>
      <c r="NVU2080" s="6" t="s">
        <v>20</v>
      </c>
      <c r="NVV2080" s="6" t="s">
        <v>0</v>
      </c>
      <c r="NVW2080" s="6" t="s">
        <v>21</v>
      </c>
      <c r="NVX2080" s="6" t="s">
        <v>22</v>
      </c>
      <c r="NVY2080" s="6" t="s">
        <v>23</v>
      </c>
      <c r="NVZ2080" s="6" t="s">
        <v>24</v>
      </c>
      <c r="NWA2080" s="6" t="s">
        <v>25</v>
      </c>
      <c r="NWB2080" s="6"/>
      <c r="NWC2080" s="6" t="s">
        <v>20</v>
      </c>
      <c r="NWD2080" s="6" t="s">
        <v>0</v>
      </c>
      <c r="NWE2080" s="6" t="s">
        <v>21</v>
      </c>
      <c r="NWF2080" s="6" t="s">
        <v>22</v>
      </c>
      <c r="NWG2080" s="6" t="s">
        <v>23</v>
      </c>
      <c r="NWH2080" s="6" t="s">
        <v>24</v>
      </c>
      <c r="NWI2080" s="6" t="s">
        <v>25</v>
      </c>
      <c r="NWJ2080" s="6"/>
      <c r="NWK2080" s="6" t="s">
        <v>20</v>
      </c>
      <c r="NWL2080" s="6" t="s">
        <v>0</v>
      </c>
      <c r="NWM2080" s="6" t="s">
        <v>21</v>
      </c>
      <c r="NWN2080" s="6" t="s">
        <v>22</v>
      </c>
      <c r="NWO2080" s="6" t="s">
        <v>23</v>
      </c>
      <c r="NWP2080" s="6" t="s">
        <v>24</v>
      </c>
      <c r="NWQ2080" s="6" t="s">
        <v>25</v>
      </c>
      <c r="NWR2080" s="6"/>
      <c r="NWS2080" s="6" t="s">
        <v>20</v>
      </c>
      <c r="NWT2080" s="6" t="s">
        <v>0</v>
      </c>
      <c r="NWU2080" s="6" t="s">
        <v>21</v>
      </c>
      <c r="NWV2080" s="6" t="s">
        <v>22</v>
      </c>
      <c r="NWW2080" s="6" t="s">
        <v>23</v>
      </c>
      <c r="NWX2080" s="6" t="s">
        <v>24</v>
      </c>
      <c r="NWY2080" s="6" t="s">
        <v>25</v>
      </c>
      <c r="NWZ2080" s="6"/>
      <c r="NXA2080" s="6" t="s">
        <v>20</v>
      </c>
      <c r="NXB2080" s="6" t="s">
        <v>0</v>
      </c>
      <c r="NXC2080" s="6" t="s">
        <v>21</v>
      </c>
      <c r="NXD2080" s="6" t="s">
        <v>22</v>
      </c>
      <c r="NXE2080" s="6" t="s">
        <v>23</v>
      </c>
      <c r="NXF2080" s="6" t="s">
        <v>24</v>
      </c>
      <c r="NXG2080" s="6" t="s">
        <v>25</v>
      </c>
      <c r="NXH2080" s="6"/>
      <c r="NXI2080" s="6" t="s">
        <v>20</v>
      </c>
      <c r="NXJ2080" s="6" t="s">
        <v>0</v>
      </c>
      <c r="NXK2080" s="6" t="s">
        <v>21</v>
      </c>
      <c r="NXL2080" s="6" t="s">
        <v>22</v>
      </c>
      <c r="NXM2080" s="6" t="s">
        <v>23</v>
      </c>
      <c r="NXN2080" s="6" t="s">
        <v>24</v>
      </c>
      <c r="NXO2080" s="6" t="s">
        <v>25</v>
      </c>
      <c r="NXP2080" s="6"/>
      <c r="NXQ2080" s="6" t="s">
        <v>20</v>
      </c>
      <c r="NXR2080" s="6" t="s">
        <v>0</v>
      </c>
      <c r="NXS2080" s="6" t="s">
        <v>21</v>
      </c>
      <c r="NXT2080" s="6" t="s">
        <v>22</v>
      </c>
      <c r="NXU2080" s="6" t="s">
        <v>23</v>
      </c>
      <c r="NXV2080" s="6" t="s">
        <v>24</v>
      </c>
      <c r="NXW2080" s="6" t="s">
        <v>25</v>
      </c>
      <c r="NXX2080" s="6"/>
      <c r="NXY2080" s="6" t="s">
        <v>20</v>
      </c>
      <c r="NXZ2080" s="6" t="s">
        <v>0</v>
      </c>
      <c r="NYA2080" s="6" t="s">
        <v>21</v>
      </c>
      <c r="NYB2080" s="6" t="s">
        <v>22</v>
      </c>
      <c r="NYC2080" s="6" t="s">
        <v>23</v>
      </c>
      <c r="NYD2080" s="6" t="s">
        <v>24</v>
      </c>
      <c r="NYE2080" s="6" t="s">
        <v>25</v>
      </c>
      <c r="NYF2080" s="6"/>
      <c r="NYG2080" s="6" t="s">
        <v>20</v>
      </c>
      <c r="NYH2080" s="6" t="s">
        <v>0</v>
      </c>
      <c r="NYI2080" s="6" t="s">
        <v>21</v>
      </c>
      <c r="NYJ2080" s="6" t="s">
        <v>22</v>
      </c>
      <c r="NYK2080" s="6" t="s">
        <v>23</v>
      </c>
      <c r="NYL2080" s="6" t="s">
        <v>24</v>
      </c>
      <c r="NYM2080" s="6" t="s">
        <v>25</v>
      </c>
      <c r="NYN2080" s="6"/>
      <c r="NYO2080" s="6" t="s">
        <v>20</v>
      </c>
      <c r="NYP2080" s="6" t="s">
        <v>0</v>
      </c>
      <c r="NYQ2080" s="6" t="s">
        <v>21</v>
      </c>
      <c r="NYR2080" s="6" t="s">
        <v>22</v>
      </c>
      <c r="NYS2080" s="6" t="s">
        <v>23</v>
      </c>
      <c r="NYT2080" s="6" t="s">
        <v>24</v>
      </c>
      <c r="NYU2080" s="6" t="s">
        <v>25</v>
      </c>
      <c r="NYV2080" s="6"/>
      <c r="NYW2080" s="6" t="s">
        <v>20</v>
      </c>
      <c r="NYX2080" s="6" t="s">
        <v>0</v>
      </c>
      <c r="NYY2080" s="6" t="s">
        <v>21</v>
      </c>
      <c r="NYZ2080" s="6" t="s">
        <v>22</v>
      </c>
      <c r="NZA2080" s="6" t="s">
        <v>23</v>
      </c>
      <c r="NZB2080" s="6" t="s">
        <v>24</v>
      </c>
      <c r="NZC2080" s="6" t="s">
        <v>25</v>
      </c>
      <c r="NZD2080" s="6"/>
      <c r="NZE2080" s="6" t="s">
        <v>20</v>
      </c>
      <c r="NZF2080" s="6" t="s">
        <v>0</v>
      </c>
      <c r="NZG2080" s="6" t="s">
        <v>21</v>
      </c>
      <c r="NZH2080" s="6" t="s">
        <v>22</v>
      </c>
      <c r="NZI2080" s="6" t="s">
        <v>23</v>
      </c>
      <c r="NZJ2080" s="6" t="s">
        <v>24</v>
      </c>
      <c r="NZK2080" s="6" t="s">
        <v>25</v>
      </c>
      <c r="NZL2080" s="6"/>
      <c r="NZM2080" s="6" t="s">
        <v>20</v>
      </c>
      <c r="NZN2080" s="6" t="s">
        <v>0</v>
      </c>
      <c r="NZO2080" s="6" t="s">
        <v>21</v>
      </c>
      <c r="NZP2080" s="6" t="s">
        <v>22</v>
      </c>
      <c r="NZQ2080" s="6" t="s">
        <v>23</v>
      </c>
      <c r="NZR2080" s="6" t="s">
        <v>24</v>
      </c>
      <c r="NZS2080" s="6" t="s">
        <v>25</v>
      </c>
      <c r="NZT2080" s="6"/>
      <c r="NZU2080" s="6" t="s">
        <v>20</v>
      </c>
      <c r="NZV2080" s="6" t="s">
        <v>0</v>
      </c>
      <c r="NZW2080" s="6" t="s">
        <v>21</v>
      </c>
      <c r="NZX2080" s="6" t="s">
        <v>22</v>
      </c>
      <c r="NZY2080" s="6" t="s">
        <v>23</v>
      </c>
      <c r="NZZ2080" s="6" t="s">
        <v>24</v>
      </c>
      <c r="OAA2080" s="6" t="s">
        <v>25</v>
      </c>
      <c r="OAB2080" s="6"/>
      <c r="OAC2080" s="6" t="s">
        <v>20</v>
      </c>
      <c r="OAD2080" s="6" t="s">
        <v>0</v>
      </c>
      <c r="OAE2080" s="6" t="s">
        <v>21</v>
      </c>
      <c r="OAF2080" s="6" t="s">
        <v>22</v>
      </c>
      <c r="OAG2080" s="6" t="s">
        <v>23</v>
      </c>
      <c r="OAH2080" s="6" t="s">
        <v>24</v>
      </c>
      <c r="OAI2080" s="6" t="s">
        <v>25</v>
      </c>
      <c r="OAJ2080" s="6"/>
      <c r="OAK2080" s="6" t="s">
        <v>20</v>
      </c>
      <c r="OAL2080" s="6" t="s">
        <v>0</v>
      </c>
      <c r="OAM2080" s="6" t="s">
        <v>21</v>
      </c>
      <c r="OAN2080" s="6" t="s">
        <v>22</v>
      </c>
      <c r="OAO2080" s="6" t="s">
        <v>23</v>
      </c>
      <c r="OAP2080" s="6" t="s">
        <v>24</v>
      </c>
      <c r="OAQ2080" s="6" t="s">
        <v>25</v>
      </c>
      <c r="OAR2080" s="6"/>
      <c r="OAS2080" s="6" t="s">
        <v>20</v>
      </c>
      <c r="OAT2080" s="6" t="s">
        <v>0</v>
      </c>
      <c r="OAU2080" s="6" t="s">
        <v>21</v>
      </c>
      <c r="OAV2080" s="6" t="s">
        <v>22</v>
      </c>
      <c r="OAW2080" s="6" t="s">
        <v>23</v>
      </c>
      <c r="OAX2080" s="6" t="s">
        <v>24</v>
      </c>
      <c r="OAY2080" s="6" t="s">
        <v>25</v>
      </c>
      <c r="OAZ2080" s="6"/>
      <c r="OBA2080" s="6" t="s">
        <v>20</v>
      </c>
      <c r="OBB2080" s="6" t="s">
        <v>0</v>
      </c>
      <c r="OBC2080" s="6" t="s">
        <v>21</v>
      </c>
      <c r="OBD2080" s="6" t="s">
        <v>22</v>
      </c>
      <c r="OBE2080" s="6" t="s">
        <v>23</v>
      </c>
      <c r="OBF2080" s="6" t="s">
        <v>24</v>
      </c>
      <c r="OBG2080" s="6" t="s">
        <v>25</v>
      </c>
      <c r="OBH2080" s="6"/>
      <c r="OBI2080" s="6" t="s">
        <v>20</v>
      </c>
      <c r="OBJ2080" s="6" t="s">
        <v>0</v>
      </c>
      <c r="OBK2080" s="6" t="s">
        <v>21</v>
      </c>
      <c r="OBL2080" s="6" t="s">
        <v>22</v>
      </c>
      <c r="OBM2080" s="6" t="s">
        <v>23</v>
      </c>
      <c r="OBN2080" s="6" t="s">
        <v>24</v>
      </c>
      <c r="OBO2080" s="6" t="s">
        <v>25</v>
      </c>
      <c r="OBP2080" s="6"/>
      <c r="OBQ2080" s="6" t="s">
        <v>20</v>
      </c>
      <c r="OBR2080" s="6" t="s">
        <v>0</v>
      </c>
      <c r="OBS2080" s="6" t="s">
        <v>21</v>
      </c>
      <c r="OBT2080" s="6" t="s">
        <v>22</v>
      </c>
      <c r="OBU2080" s="6" t="s">
        <v>23</v>
      </c>
      <c r="OBV2080" s="6" t="s">
        <v>24</v>
      </c>
      <c r="OBW2080" s="6" t="s">
        <v>25</v>
      </c>
      <c r="OBX2080" s="6"/>
      <c r="OBY2080" s="6" t="s">
        <v>20</v>
      </c>
      <c r="OBZ2080" s="6" t="s">
        <v>0</v>
      </c>
      <c r="OCA2080" s="6" t="s">
        <v>21</v>
      </c>
      <c r="OCB2080" s="6" t="s">
        <v>22</v>
      </c>
      <c r="OCC2080" s="6" t="s">
        <v>23</v>
      </c>
      <c r="OCD2080" s="6" t="s">
        <v>24</v>
      </c>
      <c r="OCE2080" s="6" t="s">
        <v>25</v>
      </c>
      <c r="OCF2080" s="6"/>
      <c r="OCG2080" s="6" t="s">
        <v>20</v>
      </c>
      <c r="OCH2080" s="6" t="s">
        <v>0</v>
      </c>
      <c r="OCI2080" s="6" t="s">
        <v>21</v>
      </c>
      <c r="OCJ2080" s="6" t="s">
        <v>22</v>
      </c>
      <c r="OCK2080" s="6" t="s">
        <v>23</v>
      </c>
      <c r="OCL2080" s="6" t="s">
        <v>24</v>
      </c>
      <c r="OCM2080" s="6" t="s">
        <v>25</v>
      </c>
      <c r="OCN2080" s="6"/>
      <c r="OCO2080" s="6" t="s">
        <v>20</v>
      </c>
      <c r="OCP2080" s="6" t="s">
        <v>0</v>
      </c>
      <c r="OCQ2080" s="6" t="s">
        <v>21</v>
      </c>
      <c r="OCR2080" s="6" t="s">
        <v>22</v>
      </c>
      <c r="OCS2080" s="6" t="s">
        <v>23</v>
      </c>
      <c r="OCT2080" s="6" t="s">
        <v>24</v>
      </c>
      <c r="OCU2080" s="6" t="s">
        <v>25</v>
      </c>
      <c r="OCV2080" s="6"/>
      <c r="OCW2080" s="6" t="s">
        <v>20</v>
      </c>
      <c r="OCX2080" s="6" t="s">
        <v>0</v>
      </c>
      <c r="OCY2080" s="6" t="s">
        <v>21</v>
      </c>
      <c r="OCZ2080" s="6" t="s">
        <v>22</v>
      </c>
      <c r="ODA2080" s="6" t="s">
        <v>23</v>
      </c>
      <c r="ODB2080" s="6" t="s">
        <v>24</v>
      </c>
      <c r="ODC2080" s="6" t="s">
        <v>25</v>
      </c>
      <c r="ODD2080" s="6"/>
      <c r="ODE2080" s="6" t="s">
        <v>20</v>
      </c>
      <c r="ODF2080" s="6" t="s">
        <v>0</v>
      </c>
      <c r="ODG2080" s="6" t="s">
        <v>21</v>
      </c>
      <c r="ODH2080" s="6" t="s">
        <v>22</v>
      </c>
      <c r="ODI2080" s="6" t="s">
        <v>23</v>
      </c>
      <c r="ODJ2080" s="6" t="s">
        <v>24</v>
      </c>
      <c r="ODK2080" s="6" t="s">
        <v>25</v>
      </c>
      <c r="ODL2080" s="6"/>
      <c r="ODM2080" s="6" t="s">
        <v>20</v>
      </c>
      <c r="ODN2080" s="6" t="s">
        <v>0</v>
      </c>
      <c r="ODO2080" s="6" t="s">
        <v>21</v>
      </c>
      <c r="ODP2080" s="6" t="s">
        <v>22</v>
      </c>
      <c r="ODQ2080" s="6" t="s">
        <v>23</v>
      </c>
      <c r="ODR2080" s="6" t="s">
        <v>24</v>
      </c>
      <c r="ODS2080" s="6" t="s">
        <v>25</v>
      </c>
      <c r="ODT2080" s="6"/>
      <c r="ODU2080" s="6" t="s">
        <v>20</v>
      </c>
      <c r="ODV2080" s="6" t="s">
        <v>0</v>
      </c>
      <c r="ODW2080" s="6" t="s">
        <v>21</v>
      </c>
      <c r="ODX2080" s="6" t="s">
        <v>22</v>
      </c>
      <c r="ODY2080" s="6" t="s">
        <v>23</v>
      </c>
      <c r="ODZ2080" s="6" t="s">
        <v>24</v>
      </c>
      <c r="OEA2080" s="6" t="s">
        <v>25</v>
      </c>
      <c r="OEB2080" s="6"/>
      <c r="OEC2080" s="6" t="s">
        <v>20</v>
      </c>
      <c r="OED2080" s="6" t="s">
        <v>0</v>
      </c>
      <c r="OEE2080" s="6" t="s">
        <v>21</v>
      </c>
      <c r="OEF2080" s="6" t="s">
        <v>22</v>
      </c>
      <c r="OEG2080" s="6" t="s">
        <v>23</v>
      </c>
      <c r="OEH2080" s="6" t="s">
        <v>24</v>
      </c>
      <c r="OEI2080" s="6" t="s">
        <v>25</v>
      </c>
      <c r="OEJ2080" s="6"/>
      <c r="OEK2080" s="6" t="s">
        <v>20</v>
      </c>
      <c r="OEL2080" s="6" t="s">
        <v>0</v>
      </c>
      <c r="OEM2080" s="6" t="s">
        <v>21</v>
      </c>
      <c r="OEN2080" s="6" t="s">
        <v>22</v>
      </c>
      <c r="OEO2080" s="6" t="s">
        <v>23</v>
      </c>
      <c r="OEP2080" s="6" t="s">
        <v>24</v>
      </c>
      <c r="OEQ2080" s="6" t="s">
        <v>25</v>
      </c>
      <c r="OER2080" s="6"/>
      <c r="OES2080" s="6" t="s">
        <v>20</v>
      </c>
      <c r="OET2080" s="6" t="s">
        <v>0</v>
      </c>
      <c r="OEU2080" s="6" t="s">
        <v>21</v>
      </c>
      <c r="OEV2080" s="6" t="s">
        <v>22</v>
      </c>
      <c r="OEW2080" s="6" t="s">
        <v>23</v>
      </c>
      <c r="OEX2080" s="6" t="s">
        <v>24</v>
      </c>
      <c r="OEY2080" s="6" t="s">
        <v>25</v>
      </c>
      <c r="OEZ2080" s="6"/>
      <c r="OFA2080" s="6" t="s">
        <v>20</v>
      </c>
      <c r="OFB2080" s="6" t="s">
        <v>0</v>
      </c>
      <c r="OFC2080" s="6" t="s">
        <v>21</v>
      </c>
      <c r="OFD2080" s="6" t="s">
        <v>22</v>
      </c>
      <c r="OFE2080" s="6" t="s">
        <v>23</v>
      </c>
      <c r="OFF2080" s="6" t="s">
        <v>24</v>
      </c>
      <c r="OFG2080" s="6" t="s">
        <v>25</v>
      </c>
      <c r="OFH2080" s="6"/>
      <c r="OFI2080" s="6" t="s">
        <v>20</v>
      </c>
      <c r="OFJ2080" s="6" t="s">
        <v>0</v>
      </c>
      <c r="OFK2080" s="6" t="s">
        <v>21</v>
      </c>
      <c r="OFL2080" s="6" t="s">
        <v>22</v>
      </c>
      <c r="OFM2080" s="6" t="s">
        <v>23</v>
      </c>
      <c r="OFN2080" s="6" t="s">
        <v>24</v>
      </c>
      <c r="OFO2080" s="6" t="s">
        <v>25</v>
      </c>
      <c r="OFP2080" s="6"/>
      <c r="OFQ2080" s="6" t="s">
        <v>20</v>
      </c>
      <c r="OFR2080" s="6" t="s">
        <v>0</v>
      </c>
      <c r="OFS2080" s="6" t="s">
        <v>21</v>
      </c>
      <c r="OFT2080" s="6" t="s">
        <v>22</v>
      </c>
      <c r="OFU2080" s="6" t="s">
        <v>23</v>
      </c>
      <c r="OFV2080" s="6" t="s">
        <v>24</v>
      </c>
      <c r="OFW2080" s="6" t="s">
        <v>25</v>
      </c>
      <c r="OFX2080" s="6"/>
      <c r="OFY2080" s="6" t="s">
        <v>20</v>
      </c>
      <c r="OFZ2080" s="6" t="s">
        <v>0</v>
      </c>
      <c r="OGA2080" s="6" t="s">
        <v>21</v>
      </c>
      <c r="OGB2080" s="6" t="s">
        <v>22</v>
      </c>
      <c r="OGC2080" s="6" t="s">
        <v>23</v>
      </c>
      <c r="OGD2080" s="6" t="s">
        <v>24</v>
      </c>
      <c r="OGE2080" s="6" t="s">
        <v>25</v>
      </c>
      <c r="OGF2080" s="6"/>
      <c r="OGG2080" s="6" t="s">
        <v>20</v>
      </c>
      <c r="OGH2080" s="6" t="s">
        <v>0</v>
      </c>
      <c r="OGI2080" s="6" t="s">
        <v>21</v>
      </c>
      <c r="OGJ2080" s="6" t="s">
        <v>22</v>
      </c>
      <c r="OGK2080" s="6" t="s">
        <v>23</v>
      </c>
      <c r="OGL2080" s="6" t="s">
        <v>24</v>
      </c>
      <c r="OGM2080" s="6" t="s">
        <v>25</v>
      </c>
      <c r="OGN2080" s="6"/>
      <c r="OGO2080" s="6" t="s">
        <v>20</v>
      </c>
      <c r="OGP2080" s="6" t="s">
        <v>0</v>
      </c>
      <c r="OGQ2080" s="6" t="s">
        <v>21</v>
      </c>
      <c r="OGR2080" s="6" t="s">
        <v>22</v>
      </c>
      <c r="OGS2080" s="6" t="s">
        <v>23</v>
      </c>
      <c r="OGT2080" s="6" t="s">
        <v>24</v>
      </c>
      <c r="OGU2080" s="6" t="s">
        <v>25</v>
      </c>
      <c r="OGV2080" s="6"/>
      <c r="OGW2080" s="6" t="s">
        <v>20</v>
      </c>
      <c r="OGX2080" s="6" t="s">
        <v>0</v>
      </c>
      <c r="OGY2080" s="6" t="s">
        <v>21</v>
      </c>
      <c r="OGZ2080" s="6" t="s">
        <v>22</v>
      </c>
      <c r="OHA2080" s="6" t="s">
        <v>23</v>
      </c>
      <c r="OHB2080" s="6" t="s">
        <v>24</v>
      </c>
      <c r="OHC2080" s="6" t="s">
        <v>25</v>
      </c>
      <c r="OHD2080" s="6"/>
      <c r="OHE2080" s="6" t="s">
        <v>20</v>
      </c>
      <c r="OHF2080" s="6" t="s">
        <v>0</v>
      </c>
      <c r="OHG2080" s="6" t="s">
        <v>21</v>
      </c>
      <c r="OHH2080" s="6" t="s">
        <v>22</v>
      </c>
      <c r="OHI2080" s="6" t="s">
        <v>23</v>
      </c>
      <c r="OHJ2080" s="6" t="s">
        <v>24</v>
      </c>
      <c r="OHK2080" s="6" t="s">
        <v>25</v>
      </c>
      <c r="OHL2080" s="6"/>
      <c r="OHM2080" s="6" t="s">
        <v>20</v>
      </c>
      <c r="OHN2080" s="6" t="s">
        <v>0</v>
      </c>
      <c r="OHO2080" s="6" t="s">
        <v>21</v>
      </c>
      <c r="OHP2080" s="6" t="s">
        <v>22</v>
      </c>
      <c r="OHQ2080" s="6" t="s">
        <v>23</v>
      </c>
      <c r="OHR2080" s="6" t="s">
        <v>24</v>
      </c>
      <c r="OHS2080" s="6" t="s">
        <v>25</v>
      </c>
      <c r="OHT2080" s="6"/>
      <c r="OHU2080" s="6" t="s">
        <v>20</v>
      </c>
      <c r="OHV2080" s="6" t="s">
        <v>0</v>
      </c>
      <c r="OHW2080" s="6" t="s">
        <v>21</v>
      </c>
      <c r="OHX2080" s="6" t="s">
        <v>22</v>
      </c>
      <c r="OHY2080" s="6" t="s">
        <v>23</v>
      </c>
      <c r="OHZ2080" s="6" t="s">
        <v>24</v>
      </c>
      <c r="OIA2080" s="6" t="s">
        <v>25</v>
      </c>
      <c r="OIB2080" s="6"/>
      <c r="OIC2080" s="6" t="s">
        <v>20</v>
      </c>
      <c r="OID2080" s="6" t="s">
        <v>0</v>
      </c>
      <c r="OIE2080" s="6" t="s">
        <v>21</v>
      </c>
      <c r="OIF2080" s="6" t="s">
        <v>22</v>
      </c>
      <c r="OIG2080" s="6" t="s">
        <v>23</v>
      </c>
      <c r="OIH2080" s="6" t="s">
        <v>24</v>
      </c>
      <c r="OII2080" s="6" t="s">
        <v>25</v>
      </c>
      <c r="OIJ2080" s="6"/>
      <c r="OIK2080" s="6" t="s">
        <v>20</v>
      </c>
      <c r="OIL2080" s="6" t="s">
        <v>0</v>
      </c>
      <c r="OIM2080" s="6" t="s">
        <v>21</v>
      </c>
      <c r="OIN2080" s="6" t="s">
        <v>22</v>
      </c>
      <c r="OIO2080" s="6" t="s">
        <v>23</v>
      </c>
      <c r="OIP2080" s="6" t="s">
        <v>24</v>
      </c>
      <c r="OIQ2080" s="6" t="s">
        <v>25</v>
      </c>
      <c r="OIR2080" s="6"/>
      <c r="OIS2080" s="6" t="s">
        <v>20</v>
      </c>
      <c r="OIT2080" s="6" t="s">
        <v>0</v>
      </c>
      <c r="OIU2080" s="6" t="s">
        <v>21</v>
      </c>
      <c r="OIV2080" s="6" t="s">
        <v>22</v>
      </c>
      <c r="OIW2080" s="6" t="s">
        <v>23</v>
      </c>
      <c r="OIX2080" s="6" t="s">
        <v>24</v>
      </c>
      <c r="OIY2080" s="6" t="s">
        <v>25</v>
      </c>
      <c r="OIZ2080" s="6"/>
      <c r="OJA2080" s="6" t="s">
        <v>20</v>
      </c>
      <c r="OJB2080" s="6" t="s">
        <v>0</v>
      </c>
      <c r="OJC2080" s="6" t="s">
        <v>21</v>
      </c>
      <c r="OJD2080" s="6" t="s">
        <v>22</v>
      </c>
      <c r="OJE2080" s="6" t="s">
        <v>23</v>
      </c>
      <c r="OJF2080" s="6" t="s">
        <v>24</v>
      </c>
      <c r="OJG2080" s="6" t="s">
        <v>25</v>
      </c>
      <c r="OJH2080" s="6"/>
      <c r="OJI2080" s="6" t="s">
        <v>20</v>
      </c>
      <c r="OJJ2080" s="6" t="s">
        <v>0</v>
      </c>
      <c r="OJK2080" s="6" t="s">
        <v>21</v>
      </c>
      <c r="OJL2080" s="6" t="s">
        <v>22</v>
      </c>
      <c r="OJM2080" s="6" t="s">
        <v>23</v>
      </c>
      <c r="OJN2080" s="6" t="s">
        <v>24</v>
      </c>
      <c r="OJO2080" s="6" t="s">
        <v>25</v>
      </c>
      <c r="OJP2080" s="6"/>
      <c r="OJQ2080" s="6" t="s">
        <v>20</v>
      </c>
      <c r="OJR2080" s="6" t="s">
        <v>0</v>
      </c>
      <c r="OJS2080" s="6" t="s">
        <v>21</v>
      </c>
      <c r="OJT2080" s="6" t="s">
        <v>22</v>
      </c>
      <c r="OJU2080" s="6" t="s">
        <v>23</v>
      </c>
      <c r="OJV2080" s="6" t="s">
        <v>24</v>
      </c>
      <c r="OJW2080" s="6" t="s">
        <v>25</v>
      </c>
      <c r="OJX2080" s="6"/>
      <c r="OJY2080" s="6" t="s">
        <v>20</v>
      </c>
      <c r="OJZ2080" s="6" t="s">
        <v>0</v>
      </c>
      <c r="OKA2080" s="6" t="s">
        <v>21</v>
      </c>
      <c r="OKB2080" s="6" t="s">
        <v>22</v>
      </c>
      <c r="OKC2080" s="6" t="s">
        <v>23</v>
      </c>
      <c r="OKD2080" s="6" t="s">
        <v>24</v>
      </c>
      <c r="OKE2080" s="6" t="s">
        <v>25</v>
      </c>
      <c r="OKF2080" s="6"/>
      <c r="OKG2080" s="6" t="s">
        <v>20</v>
      </c>
      <c r="OKH2080" s="6" t="s">
        <v>0</v>
      </c>
      <c r="OKI2080" s="6" t="s">
        <v>21</v>
      </c>
      <c r="OKJ2080" s="6" t="s">
        <v>22</v>
      </c>
      <c r="OKK2080" s="6" t="s">
        <v>23</v>
      </c>
      <c r="OKL2080" s="6" t="s">
        <v>24</v>
      </c>
      <c r="OKM2080" s="6" t="s">
        <v>25</v>
      </c>
      <c r="OKN2080" s="6"/>
      <c r="OKO2080" s="6" t="s">
        <v>20</v>
      </c>
      <c r="OKP2080" s="6" t="s">
        <v>0</v>
      </c>
      <c r="OKQ2080" s="6" t="s">
        <v>21</v>
      </c>
      <c r="OKR2080" s="6" t="s">
        <v>22</v>
      </c>
      <c r="OKS2080" s="6" t="s">
        <v>23</v>
      </c>
      <c r="OKT2080" s="6" t="s">
        <v>24</v>
      </c>
      <c r="OKU2080" s="6" t="s">
        <v>25</v>
      </c>
      <c r="OKV2080" s="6"/>
      <c r="OKW2080" s="6" t="s">
        <v>20</v>
      </c>
      <c r="OKX2080" s="6" t="s">
        <v>0</v>
      </c>
      <c r="OKY2080" s="6" t="s">
        <v>21</v>
      </c>
      <c r="OKZ2080" s="6" t="s">
        <v>22</v>
      </c>
      <c r="OLA2080" s="6" t="s">
        <v>23</v>
      </c>
      <c r="OLB2080" s="6" t="s">
        <v>24</v>
      </c>
      <c r="OLC2080" s="6" t="s">
        <v>25</v>
      </c>
      <c r="OLD2080" s="6"/>
      <c r="OLE2080" s="6" t="s">
        <v>20</v>
      </c>
      <c r="OLF2080" s="6" t="s">
        <v>0</v>
      </c>
      <c r="OLG2080" s="6" t="s">
        <v>21</v>
      </c>
      <c r="OLH2080" s="6" t="s">
        <v>22</v>
      </c>
      <c r="OLI2080" s="6" t="s">
        <v>23</v>
      </c>
      <c r="OLJ2080" s="6" t="s">
        <v>24</v>
      </c>
      <c r="OLK2080" s="6" t="s">
        <v>25</v>
      </c>
      <c r="OLL2080" s="6"/>
      <c r="OLM2080" s="6" t="s">
        <v>20</v>
      </c>
      <c r="OLN2080" s="6" t="s">
        <v>0</v>
      </c>
      <c r="OLO2080" s="6" t="s">
        <v>21</v>
      </c>
      <c r="OLP2080" s="6" t="s">
        <v>22</v>
      </c>
      <c r="OLQ2080" s="6" t="s">
        <v>23</v>
      </c>
      <c r="OLR2080" s="6" t="s">
        <v>24</v>
      </c>
      <c r="OLS2080" s="6" t="s">
        <v>25</v>
      </c>
      <c r="OLT2080" s="6"/>
      <c r="OLU2080" s="6" t="s">
        <v>20</v>
      </c>
      <c r="OLV2080" s="6" t="s">
        <v>0</v>
      </c>
      <c r="OLW2080" s="6" t="s">
        <v>21</v>
      </c>
      <c r="OLX2080" s="6" t="s">
        <v>22</v>
      </c>
      <c r="OLY2080" s="6" t="s">
        <v>23</v>
      </c>
      <c r="OLZ2080" s="6" t="s">
        <v>24</v>
      </c>
      <c r="OMA2080" s="6" t="s">
        <v>25</v>
      </c>
      <c r="OMB2080" s="6"/>
      <c r="OMC2080" s="6" t="s">
        <v>20</v>
      </c>
      <c r="OMD2080" s="6" t="s">
        <v>0</v>
      </c>
      <c r="OME2080" s="6" t="s">
        <v>21</v>
      </c>
      <c r="OMF2080" s="6" t="s">
        <v>22</v>
      </c>
      <c r="OMG2080" s="6" t="s">
        <v>23</v>
      </c>
      <c r="OMH2080" s="6" t="s">
        <v>24</v>
      </c>
      <c r="OMI2080" s="6" t="s">
        <v>25</v>
      </c>
      <c r="OMJ2080" s="6"/>
      <c r="OMK2080" s="6" t="s">
        <v>20</v>
      </c>
      <c r="OML2080" s="6" t="s">
        <v>0</v>
      </c>
      <c r="OMM2080" s="6" t="s">
        <v>21</v>
      </c>
      <c r="OMN2080" s="6" t="s">
        <v>22</v>
      </c>
      <c r="OMO2080" s="6" t="s">
        <v>23</v>
      </c>
      <c r="OMP2080" s="6" t="s">
        <v>24</v>
      </c>
      <c r="OMQ2080" s="6" t="s">
        <v>25</v>
      </c>
      <c r="OMR2080" s="6"/>
      <c r="OMS2080" s="6" t="s">
        <v>20</v>
      </c>
      <c r="OMT2080" s="6" t="s">
        <v>0</v>
      </c>
      <c r="OMU2080" s="6" t="s">
        <v>21</v>
      </c>
      <c r="OMV2080" s="6" t="s">
        <v>22</v>
      </c>
      <c r="OMW2080" s="6" t="s">
        <v>23</v>
      </c>
      <c r="OMX2080" s="6" t="s">
        <v>24</v>
      </c>
      <c r="OMY2080" s="6" t="s">
        <v>25</v>
      </c>
      <c r="OMZ2080" s="6"/>
      <c r="ONA2080" s="6" t="s">
        <v>20</v>
      </c>
      <c r="ONB2080" s="6" t="s">
        <v>0</v>
      </c>
      <c r="ONC2080" s="6" t="s">
        <v>21</v>
      </c>
      <c r="OND2080" s="6" t="s">
        <v>22</v>
      </c>
      <c r="ONE2080" s="6" t="s">
        <v>23</v>
      </c>
      <c r="ONF2080" s="6" t="s">
        <v>24</v>
      </c>
      <c r="ONG2080" s="6" t="s">
        <v>25</v>
      </c>
      <c r="ONH2080" s="6"/>
      <c r="ONI2080" s="6" t="s">
        <v>20</v>
      </c>
      <c r="ONJ2080" s="6" t="s">
        <v>0</v>
      </c>
      <c r="ONK2080" s="6" t="s">
        <v>21</v>
      </c>
      <c r="ONL2080" s="6" t="s">
        <v>22</v>
      </c>
      <c r="ONM2080" s="6" t="s">
        <v>23</v>
      </c>
      <c r="ONN2080" s="6" t="s">
        <v>24</v>
      </c>
      <c r="ONO2080" s="6" t="s">
        <v>25</v>
      </c>
      <c r="ONP2080" s="6"/>
      <c r="ONQ2080" s="6" t="s">
        <v>20</v>
      </c>
      <c r="ONR2080" s="6" t="s">
        <v>0</v>
      </c>
      <c r="ONS2080" s="6" t="s">
        <v>21</v>
      </c>
      <c r="ONT2080" s="6" t="s">
        <v>22</v>
      </c>
      <c r="ONU2080" s="6" t="s">
        <v>23</v>
      </c>
      <c r="ONV2080" s="6" t="s">
        <v>24</v>
      </c>
      <c r="ONW2080" s="6" t="s">
        <v>25</v>
      </c>
      <c r="ONX2080" s="6"/>
      <c r="ONY2080" s="6" t="s">
        <v>20</v>
      </c>
      <c r="ONZ2080" s="6" t="s">
        <v>0</v>
      </c>
      <c r="OOA2080" s="6" t="s">
        <v>21</v>
      </c>
      <c r="OOB2080" s="6" t="s">
        <v>22</v>
      </c>
      <c r="OOC2080" s="6" t="s">
        <v>23</v>
      </c>
      <c r="OOD2080" s="6" t="s">
        <v>24</v>
      </c>
      <c r="OOE2080" s="6" t="s">
        <v>25</v>
      </c>
      <c r="OOF2080" s="6"/>
      <c r="OOG2080" s="6" t="s">
        <v>20</v>
      </c>
      <c r="OOH2080" s="6" t="s">
        <v>0</v>
      </c>
      <c r="OOI2080" s="6" t="s">
        <v>21</v>
      </c>
      <c r="OOJ2080" s="6" t="s">
        <v>22</v>
      </c>
      <c r="OOK2080" s="6" t="s">
        <v>23</v>
      </c>
      <c r="OOL2080" s="6" t="s">
        <v>24</v>
      </c>
      <c r="OOM2080" s="6" t="s">
        <v>25</v>
      </c>
      <c r="OON2080" s="6"/>
      <c r="OOO2080" s="6" t="s">
        <v>20</v>
      </c>
      <c r="OOP2080" s="6" t="s">
        <v>0</v>
      </c>
      <c r="OOQ2080" s="6" t="s">
        <v>21</v>
      </c>
      <c r="OOR2080" s="6" t="s">
        <v>22</v>
      </c>
      <c r="OOS2080" s="6" t="s">
        <v>23</v>
      </c>
      <c r="OOT2080" s="6" t="s">
        <v>24</v>
      </c>
      <c r="OOU2080" s="6" t="s">
        <v>25</v>
      </c>
      <c r="OOV2080" s="6"/>
      <c r="OOW2080" s="6" t="s">
        <v>20</v>
      </c>
      <c r="OOX2080" s="6" t="s">
        <v>0</v>
      </c>
      <c r="OOY2080" s="6" t="s">
        <v>21</v>
      </c>
      <c r="OOZ2080" s="6" t="s">
        <v>22</v>
      </c>
      <c r="OPA2080" s="6" t="s">
        <v>23</v>
      </c>
      <c r="OPB2080" s="6" t="s">
        <v>24</v>
      </c>
      <c r="OPC2080" s="6" t="s">
        <v>25</v>
      </c>
      <c r="OPD2080" s="6"/>
      <c r="OPE2080" s="6" t="s">
        <v>20</v>
      </c>
      <c r="OPF2080" s="6" t="s">
        <v>0</v>
      </c>
      <c r="OPG2080" s="6" t="s">
        <v>21</v>
      </c>
      <c r="OPH2080" s="6" t="s">
        <v>22</v>
      </c>
      <c r="OPI2080" s="6" t="s">
        <v>23</v>
      </c>
      <c r="OPJ2080" s="6" t="s">
        <v>24</v>
      </c>
      <c r="OPK2080" s="6" t="s">
        <v>25</v>
      </c>
      <c r="OPL2080" s="6"/>
      <c r="OPM2080" s="6" t="s">
        <v>20</v>
      </c>
      <c r="OPN2080" s="6" t="s">
        <v>0</v>
      </c>
      <c r="OPO2080" s="6" t="s">
        <v>21</v>
      </c>
      <c r="OPP2080" s="6" t="s">
        <v>22</v>
      </c>
      <c r="OPQ2080" s="6" t="s">
        <v>23</v>
      </c>
      <c r="OPR2080" s="6" t="s">
        <v>24</v>
      </c>
      <c r="OPS2080" s="6" t="s">
        <v>25</v>
      </c>
      <c r="OPT2080" s="6"/>
      <c r="OPU2080" s="6" t="s">
        <v>20</v>
      </c>
      <c r="OPV2080" s="6" t="s">
        <v>0</v>
      </c>
      <c r="OPW2080" s="6" t="s">
        <v>21</v>
      </c>
      <c r="OPX2080" s="6" t="s">
        <v>22</v>
      </c>
      <c r="OPY2080" s="6" t="s">
        <v>23</v>
      </c>
      <c r="OPZ2080" s="6" t="s">
        <v>24</v>
      </c>
      <c r="OQA2080" s="6" t="s">
        <v>25</v>
      </c>
      <c r="OQB2080" s="6"/>
      <c r="OQC2080" s="6" t="s">
        <v>20</v>
      </c>
      <c r="OQD2080" s="6" t="s">
        <v>0</v>
      </c>
      <c r="OQE2080" s="6" t="s">
        <v>21</v>
      </c>
      <c r="OQF2080" s="6" t="s">
        <v>22</v>
      </c>
      <c r="OQG2080" s="6" t="s">
        <v>23</v>
      </c>
      <c r="OQH2080" s="6" t="s">
        <v>24</v>
      </c>
      <c r="OQI2080" s="6" t="s">
        <v>25</v>
      </c>
      <c r="OQJ2080" s="6"/>
      <c r="OQK2080" s="6" t="s">
        <v>20</v>
      </c>
      <c r="OQL2080" s="6" t="s">
        <v>0</v>
      </c>
      <c r="OQM2080" s="6" t="s">
        <v>21</v>
      </c>
      <c r="OQN2080" s="6" t="s">
        <v>22</v>
      </c>
      <c r="OQO2080" s="6" t="s">
        <v>23</v>
      </c>
      <c r="OQP2080" s="6" t="s">
        <v>24</v>
      </c>
      <c r="OQQ2080" s="6" t="s">
        <v>25</v>
      </c>
      <c r="OQR2080" s="6"/>
      <c r="OQS2080" s="6" t="s">
        <v>20</v>
      </c>
      <c r="OQT2080" s="6" t="s">
        <v>0</v>
      </c>
      <c r="OQU2080" s="6" t="s">
        <v>21</v>
      </c>
      <c r="OQV2080" s="6" t="s">
        <v>22</v>
      </c>
      <c r="OQW2080" s="6" t="s">
        <v>23</v>
      </c>
      <c r="OQX2080" s="6" t="s">
        <v>24</v>
      </c>
      <c r="OQY2080" s="6" t="s">
        <v>25</v>
      </c>
      <c r="OQZ2080" s="6"/>
      <c r="ORA2080" s="6" t="s">
        <v>20</v>
      </c>
      <c r="ORB2080" s="6" t="s">
        <v>0</v>
      </c>
      <c r="ORC2080" s="6" t="s">
        <v>21</v>
      </c>
      <c r="ORD2080" s="6" t="s">
        <v>22</v>
      </c>
      <c r="ORE2080" s="6" t="s">
        <v>23</v>
      </c>
      <c r="ORF2080" s="6" t="s">
        <v>24</v>
      </c>
      <c r="ORG2080" s="6" t="s">
        <v>25</v>
      </c>
      <c r="ORH2080" s="6"/>
      <c r="ORI2080" s="6" t="s">
        <v>20</v>
      </c>
      <c r="ORJ2080" s="6" t="s">
        <v>0</v>
      </c>
      <c r="ORK2080" s="6" t="s">
        <v>21</v>
      </c>
      <c r="ORL2080" s="6" t="s">
        <v>22</v>
      </c>
      <c r="ORM2080" s="6" t="s">
        <v>23</v>
      </c>
      <c r="ORN2080" s="6" t="s">
        <v>24</v>
      </c>
      <c r="ORO2080" s="6" t="s">
        <v>25</v>
      </c>
      <c r="ORP2080" s="6"/>
      <c r="ORQ2080" s="6" t="s">
        <v>20</v>
      </c>
      <c r="ORR2080" s="6" t="s">
        <v>0</v>
      </c>
      <c r="ORS2080" s="6" t="s">
        <v>21</v>
      </c>
      <c r="ORT2080" s="6" t="s">
        <v>22</v>
      </c>
      <c r="ORU2080" s="6" t="s">
        <v>23</v>
      </c>
      <c r="ORV2080" s="6" t="s">
        <v>24</v>
      </c>
      <c r="ORW2080" s="6" t="s">
        <v>25</v>
      </c>
      <c r="ORX2080" s="6"/>
      <c r="ORY2080" s="6" t="s">
        <v>20</v>
      </c>
      <c r="ORZ2080" s="6" t="s">
        <v>0</v>
      </c>
      <c r="OSA2080" s="6" t="s">
        <v>21</v>
      </c>
      <c r="OSB2080" s="6" t="s">
        <v>22</v>
      </c>
      <c r="OSC2080" s="6" t="s">
        <v>23</v>
      </c>
      <c r="OSD2080" s="6" t="s">
        <v>24</v>
      </c>
      <c r="OSE2080" s="6" t="s">
        <v>25</v>
      </c>
      <c r="OSF2080" s="6"/>
      <c r="OSG2080" s="6" t="s">
        <v>20</v>
      </c>
      <c r="OSH2080" s="6" t="s">
        <v>0</v>
      </c>
      <c r="OSI2080" s="6" t="s">
        <v>21</v>
      </c>
      <c r="OSJ2080" s="6" t="s">
        <v>22</v>
      </c>
      <c r="OSK2080" s="6" t="s">
        <v>23</v>
      </c>
      <c r="OSL2080" s="6" t="s">
        <v>24</v>
      </c>
      <c r="OSM2080" s="6" t="s">
        <v>25</v>
      </c>
      <c r="OSN2080" s="6"/>
      <c r="OSO2080" s="6" t="s">
        <v>20</v>
      </c>
      <c r="OSP2080" s="6" t="s">
        <v>0</v>
      </c>
      <c r="OSQ2080" s="6" t="s">
        <v>21</v>
      </c>
      <c r="OSR2080" s="6" t="s">
        <v>22</v>
      </c>
      <c r="OSS2080" s="6" t="s">
        <v>23</v>
      </c>
      <c r="OST2080" s="6" t="s">
        <v>24</v>
      </c>
      <c r="OSU2080" s="6" t="s">
        <v>25</v>
      </c>
      <c r="OSV2080" s="6"/>
      <c r="OSW2080" s="6" t="s">
        <v>20</v>
      </c>
      <c r="OSX2080" s="6" t="s">
        <v>0</v>
      </c>
      <c r="OSY2080" s="6" t="s">
        <v>21</v>
      </c>
      <c r="OSZ2080" s="6" t="s">
        <v>22</v>
      </c>
      <c r="OTA2080" s="6" t="s">
        <v>23</v>
      </c>
      <c r="OTB2080" s="6" t="s">
        <v>24</v>
      </c>
      <c r="OTC2080" s="6" t="s">
        <v>25</v>
      </c>
      <c r="OTD2080" s="6"/>
      <c r="OTE2080" s="6" t="s">
        <v>20</v>
      </c>
      <c r="OTF2080" s="6" t="s">
        <v>0</v>
      </c>
      <c r="OTG2080" s="6" t="s">
        <v>21</v>
      </c>
      <c r="OTH2080" s="6" t="s">
        <v>22</v>
      </c>
      <c r="OTI2080" s="6" t="s">
        <v>23</v>
      </c>
      <c r="OTJ2080" s="6" t="s">
        <v>24</v>
      </c>
      <c r="OTK2080" s="6" t="s">
        <v>25</v>
      </c>
      <c r="OTL2080" s="6"/>
      <c r="OTM2080" s="6" t="s">
        <v>20</v>
      </c>
      <c r="OTN2080" s="6" t="s">
        <v>0</v>
      </c>
      <c r="OTO2080" s="6" t="s">
        <v>21</v>
      </c>
      <c r="OTP2080" s="6" t="s">
        <v>22</v>
      </c>
      <c r="OTQ2080" s="6" t="s">
        <v>23</v>
      </c>
      <c r="OTR2080" s="6" t="s">
        <v>24</v>
      </c>
      <c r="OTS2080" s="6" t="s">
        <v>25</v>
      </c>
      <c r="OTT2080" s="6"/>
      <c r="OTU2080" s="6" t="s">
        <v>20</v>
      </c>
      <c r="OTV2080" s="6" t="s">
        <v>0</v>
      </c>
      <c r="OTW2080" s="6" t="s">
        <v>21</v>
      </c>
      <c r="OTX2080" s="6" t="s">
        <v>22</v>
      </c>
      <c r="OTY2080" s="6" t="s">
        <v>23</v>
      </c>
      <c r="OTZ2080" s="6" t="s">
        <v>24</v>
      </c>
      <c r="OUA2080" s="6" t="s">
        <v>25</v>
      </c>
      <c r="OUB2080" s="6"/>
      <c r="OUC2080" s="6" t="s">
        <v>20</v>
      </c>
      <c r="OUD2080" s="6" t="s">
        <v>0</v>
      </c>
      <c r="OUE2080" s="6" t="s">
        <v>21</v>
      </c>
      <c r="OUF2080" s="6" t="s">
        <v>22</v>
      </c>
      <c r="OUG2080" s="6" t="s">
        <v>23</v>
      </c>
      <c r="OUH2080" s="6" t="s">
        <v>24</v>
      </c>
      <c r="OUI2080" s="6" t="s">
        <v>25</v>
      </c>
      <c r="OUJ2080" s="6"/>
      <c r="OUK2080" s="6" t="s">
        <v>20</v>
      </c>
      <c r="OUL2080" s="6" t="s">
        <v>0</v>
      </c>
      <c r="OUM2080" s="6" t="s">
        <v>21</v>
      </c>
      <c r="OUN2080" s="6" t="s">
        <v>22</v>
      </c>
      <c r="OUO2080" s="6" t="s">
        <v>23</v>
      </c>
      <c r="OUP2080" s="6" t="s">
        <v>24</v>
      </c>
      <c r="OUQ2080" s="6" t="s">
        <v>25</v>
      </c>
      <c r="OUR2080" s="6"/>
      <c r="OUS2080" s="6" t="s">
        <v>20</v>
      </c>
      <c r="OUT2080" s="6" t="s">
        <v>0</v>
      </c>
      <c r="OUU2080" s="6" t="s">
        <v>21</v>
      </c>
      <c r="OUV2080" s="6" t="s">
        <v>22</v>
      </c>
      <c r="OUW2080" s="6" t="s">
        <v>23</v>
      </c>
      <c r="OUX2080" s="6" t="s">
        <v>24</v>
      </c>
      <c r="OUY2080" s="6" t="s">
        <v>25</v>
      </c>
      <c r="OUZ2080" s="6"/>
      <c r="OVA2080" s="6" t="s">
        <v>20</v>
      </c>
      <c r="OVB2080" s="6" t="s">
        <v>0</v>
      </c>
      <c r="OVC2080" s="6" t="s">
        <v>21</v>
      </c>
      <c r="OVD2080" s="6" t="s">
        <v>22</v>
      </c>
      <c r="OVE2080" s="6" t="s">
        <v>23</v>
      </c>
      <c r="OVF2080" s="6" t="s">
        <v>24</v>
      </c>
      <c r="OVG2080" s="6" t="s">
        <v>25</v>
      </c>
      <c r="OVH2080" s="6"/>
      <c r="OVI2080" s="6" t="s">
        <v>20</v>
      </c>
      <c r="OVJ2080" s="6" t="s">
        <v>0</v>
      </c>
      <c r="OVK2080" s="6" t="s">
        <v>21</v>
      </c>
      <c r="OVL2080" s="6" t="s">
        <v>22</v>
      </c>
      <c r="OVM2080" s="6" t="s">
        <v>23</v>
      </c>
      <c r="OVN2080" s="6" t="s">
        <v>24</v>
      </c>
      <c r="OVO2080" s="6" t="s">
        <v>25</v>
      </c>
      <c r="OVP2080" s="6"/>
      <c r="OVQ2080" s="6" t="s">
        <v>20</v>
      </c>
      <c r="OVR2080" s="6" t="s">
        <v>0</v>
      </c>
      <c r="OVS2080" s="6" t="s">
        <v>21</v>
      </c>
      <c r="OVT2080" s="6" t="s">
        <v>22</v>
      </c>
      <c r="OVU2080" s="6" t="s">
        <v>23</v>
      </c>
      <c r="OVV2080" s="6" t="s">
        <v>24</v>
      </c>
      <c r="OVW2080" s="6" t="s">
        <v>25</v>
      </c>
      <c r="OVX2080" s="6"/>
      <c r="OVY2080" s="6" t="s">
        <v>20</v>
      </c>
      <c r="OVZ2080" s="6" t="s">
        <v>0</v>
      </c>
      <c r="OWA2080" s="6" t="s">
        <v>21</v>
      </c>
      <c r="OWB2080" s="6" t="s">
        <v>22</v>
      </c>
      <c r="OWC2080" s="6" t="s">
        <v>23</v>
      </c>
      <c r="OWD2080" s="6" t="s">
        <v>24</v>
      </c>
      <c r="OWE2080" s="6" t="s">
        <v>25</v>
      </c>
      <c r="OWF2080" s="6"/>
      <c r="OWG2080" s="6" t="s">
        <v>20</v>
      </c>
      <c r="OWH2080" s="6" t="s">
        <v>0</v>
      </c>
      <c r="OWI2080" s="6" t="s">
        <v>21</v>
      </c>
      <c r="OWJ2080" s="6" t="s">
        <v>22</v>
      </c>
      <c r="OWK2080" s="6" t="s">
        <v>23</v>
      </c>
      <c r="OWL2080" s="6" t="s">
        <v>24</v>
      </c>
      <c r="OWM2080" s="6" t="s">
        <v>25</v>
      </c>
      <c r="OWN2080" s="6"/>
      <c r="OWO2080" s="6" t="s">
        <v>20</v>
      </c>
      <c r="OWP2080" s="6" t="s">
        <v>0</v>
      </c>
      <c r="OWQ2080" s="6" t="s">
        <v>21</v>
      </c>
      <c r="OWR2080" s="6" t="s">
        <v>22</v>
      </c>
      <c r="OWS2080" s="6" t="s">
        <v>23</v>
      </c>
      <c r="OWT2080" s="6" t="s">
        <v>24</v>
      </c>
      <c r="OWU2080" s="6" t="s">
        <v>25</v>
      </c>
      <c r="OWV2080" s="6"/>
      <c r="OWW2080" s="6" t="s">
        <v>20</v>
      </c>
      <c r="OWX2080" s="6" t="s">
        <v>0</v>
      </c>
      <c r="OWY2080" s="6" t="s">
        <v>21</v>
      </c>
      <c r="OWZ2080" s="6" t="s">
        <v>22</v>
      </c>
      <c r="OXA2080" s="6" t="s">
        <v>23</v>
      </c>
      <c r="OXB2080" s="6" t="s">
        <v>24</v>
      </c>
      <c r="OXC2080" s="6" t="s">
        <v>25</v>
      </c>
      <c r="OXD2080" s="6"/>
      <c r="OXE2080" s="6" t="s">
        <v>20</v>
      </c>
      <c r="OXF2080" s="6" t="s">
        <v>0</v>
      </c>
      <c r="OXG2080" s="6" t="s">
        <v>21</v>
      </c>
      <c r="OXH2080" s="6" t="s">
        <v>22</v>
      </c>
      <c r="OXI2080" s="6" t="s">
        <v>23</v>
      </c>
      <c r="OXJ2080" s="6" t="s">
        <v>24</v>
      </c>
      <c r="OXK2080" s="6" t="s">
        <v>25</v>
      </c>
      <c r="OXL2080" s="6"/>
      <c r="OXM2080" s="6" t="s">
        <v>20</v>
      </c>
      <c r="OXN2080" s="6" t="s">
        <v>0</v>
      </c>
      <c r="OXO2080" s="6" t="s">
        <v>21</v>
      </c>
      <c r="OXP2080" s="6" t="s">
        <v>22</v>
      </c>
      <c r="OXQ2080" s="6" t="s">
        <v>23</v>
      </c>
      <c r="OXR2080" s="6" t="s">
        <v>24</v>
      </c>
      <c r="OXS2080" s="6" t="s">
        <v>25</v>
      </c>
      <c r="OXT2080" s="6"/>
      <c r="OXU2080" s="6" t="s">
        <v>20</v>
      </c>
      <c r="OXV2080" s="6" t="s">
        <v>0</v>
      </c>
      <c r="OXW2080" s="6" t="s">
        <v>21</v>
      </c>
      <c r="OXX2080" s="6" t="s">
        <v>22</v>
      </c>
      <c r="OXY2080" s="6" t="s">
        <v>23</v>
      </c>
      <c r="OXZ2080" s="6" t="s">
        <v>24</v>
      </c>
      <c r="OYA2080" s="6" t="s">
        <v>25</v>
      </c>
      <c r="OYB2080" s="6"/>
      <c r="OYC2080" s="6" t="s">
        <v>20</v>
      </c>
      <c r="OYD2080" s="6" t="s">
        <v>0</v>
      </c>
      <c r="OYE2080" s="6" t="s">
        <v>21</v>
      </c>
      <c r="OYF2080" s="6" t="s">
        <v>22</v>
      </c>
      <c r="OYG2080" s="6" t="s">
        <v>23</v>
      </c>
      <c r="OYH2080" s="6" t="s">
        <v>24</v>
      </c>
      <c r="OYI2080" s="6" t="s">
        <v>25</v>
      </c>
      <c r="OYJ2080" s="6"/>
      <c r="OYK2080" s="6" t="s">
        <v>20</v>
      </c>
      <c r="OYL2080" s="6" t="s">
        <v>0</v>
      </c>
      <c r="OYM2080" s="6" t="s">
        <v>21</v>
      </c>
      <c r="OYN2080" s="6" t="s">
        <v>22</v>
      </c>
      <c r="OYO2080" s="6" t="s">
        <v>23</v>
      </c>
      <c r="OYP2080" s="6" t="s">
        <v>24</v>
      </c>
      <c r="OYQ2080" s="6" t="s">
        <v>25</v>
      </c>
      <c r="OYR2080" s="6"/>
      <c r="OYS2080" s="6" t="s">
        <v>20</v>
      </c>
      <c r="OYT2080" s="6" t="s">
        <v>0</v>
      </c>
      <c r="OYU2080" s="6" t="s">
        <v>21</v>
      </c>
      <c r="OYV2080" s="6" t="s">
        <v>22</v>
      </c>
      <c r="OYW2080" s="6" t="s">
        <v>23</v>
      </c>
      <c r="OYX2080" s="6" t="s">
        <v>24</v>
      </c>
      <c r="OYY2080" s="6" t="s">
        <v>25</v>
      </c>
      <c r="OYZ2080" s="6"/>
      <c r="OZA2080" s="6" t="s">
        <v>20</v>
      </c>
      <c r="OZB2080" s="6" t="s">
        <v>0</v>
      </c>
      <c r="OZC2080" s="6" t="s">
        <v>21</v>
      </c>
      <c r="OZD2080" s="6" t="s">
        <v>22</v>
      </c>
      <c r="OZE2080" s="6" t="s">
        <v>23</v>
      </c>
      <c r="OZF2080" s="6" t="s">
        <v>24</v>
      </c>
      <c r="OZG2080" s="6" t="s">
        <v>25</v>
      </c>
      <c r="OZH2080" s="6"/>
      <c r="OZI2080" s="6" t="s">
        <v>20</v>
      </c>
      <c r="OZJ2080" s="6" t="s">
        <v>0</v>
      </c>
      <c r="OZK2080" s="6" t="s">
        <v>21</v>
      </c>
      <c r="OZL2080" s="6" t="s">
        <v>22</v>
      </c>
      <c r="OZM2080" s="6" t="s">
        <v>23</v>
      </c>
      <c r="OZN2080" s="6" t="s">
        <v>24</v>
      </c>
      <c r="OZO2080" s="6" t="s">
        <v>25</v>
      </c>
      <c r="OZP2080" s="6"/>
      <c r="OZQ2080" s="6" t="s">
        <v>20</v>
      </c>
      <c r="OZR2080" s="6" t="s">
        <v>0</v>
      </c>
      <c r="OZS2080" s="6" t="s">
        <v>21</v>
      </c>
      <c r="OZT2080" s="6" t="s">
        <v>22</v>
      </c>
      <c r="OZU2080" s="6" t="s">
        <v>23</v>
      </c>
      <c r="OZV2080" s="6" t="s">
        <v>24</v>
      </c>
      <c r="OZW2080" s="6" t="s">
        <v>25</v>
      </c>
      <c r="OZX2080" s="6"/>
      <c r="OZY2080" s="6" t="s">
        <v>20</v>
      </c>
      <c r="OZZ2080" s="6" t="s">
        <v>0</v>
      </c>
      <c r="PAA2080" s="6" t="s">
        <v>21</v>
      </c>
      <c r="PAB2080" s="6" t="s">
        <v>22</v>
      </c>
      <c r="PAC2080" s="6" t="s">
        <v>23</v>
      </c>
      <c r="PAD2080" s="6" t="s">
        <v>24</v>
      </c>
      <c r="PAE2080" s="6" t="s">
        <v>25</v>
      </c>
      <c r="PAF2080" s="6"/>
      <c r="PAG2080" s="6" t="s">
        <v>20</v>
      </c>
      <c r="PAH2080" s="6" t="s">
        <v>0</v>
      </c>
      <c r="PAI2080" s="6" t="s">
        <v>21</v>
      </c>
      <c r="PAJ2080" s="6" t="s">
        <v>22</v>
      </c>
      <c r="PAK2080" s="6" t="s">
        <v>23</v>
      </c>
      <c r="PAL2080" s="6" t="s">
        <v>24</v>
      </c>
      <c r="PAM2080" s="6" t="s">
        <v>25</v>
      </c>
      <c r="PAN2080" s="6"/>
      <c r="PAO2080" s="6" t="s">
        <v>20</v>
      </c>
      <c r="PAP2080" s="6" t="s">
        <v>0</v>
      </c>
      <c r="PAQ2080" s="6" t="s">
        <v>21</v>
      </c>
      <c r="PAR2080" s="6" t="s">
        <v>22</v>
      </c>
      <c r="PAS2080" s="6" t="s">
        <v>23</v>
      </c>
      <c r="PAT2080" s="6" t="s">
        <v>24</v>
      </c>
      <c r="PAU2080" s="6" t="s">
        <v>25</v>
      </c>
      <c r="PAV2080" s="6"/>
      <c r="PAW2080" s="6" t="s">
        <v>20</v>
      </c>
      <c r="PAX2080" s="6" t="s">
        <v>0</v>
      </c>
      <c r="PAY2080" s="6" t="s">
        <v>21</v>
      </c>
      <c r="PAZ2080" s="6" t="s">
        <v>22</v>
      </c>
      <c r="PBA2080" s="6" t="s">
        <v>23</v>
      </c>
      <c r="PBB2080" s="6" t="s">
        <v>24</v>
      </c>
      <c r="PBC2080" s="6" t="s">
        <v>25</v>
      </c>
      <c r="PBD2080" s="6"/>
      <c r="PBE2080" s="6" t="s">
        <v>20</v>
      </c>
      <c r="PBF2080" s="6" t="s">
        <v>0</v>
      </c>
      <c r="PBG2080" s="6" t="s">
        <v>21</v>
      </c>
      <c r="PBH2080" s="6" t="s">
        <v>22</v>
      </c>
      <c r="PBI2080" s="6" t="s">
        <v>23</v>
      </c>
      <c r="PBJ2080" s="6" t="s">
        <v>24</v>
      </c>
      <c r="PBK2080" s="6" t="s">
        <v>25</v>
      </c>
      <c r="PBL2080" s="6"/>
      <c r="PBM2080" s="6" t="s">
        <v>20</v>
      </c>
      <c r="PBN2080" s="6" t="s">
        <v>0</v>
      </c>
      <c r="PBO2080" s="6" t="s">
        <v>21</v>
      </c>
      <c r="PBP2080" s="6" t="s">
        <v>22</v>
      </c>
      <c r="PBQ2080" s="6" t="s">
        <v>23</v>
      </c>
      <c r="PBR2080" s="6" t="s">
        <v>24</v>
      </c>
      <c r="PBS2080" s="6" t="s">
        <v>25</v>
      </c>
      <c r="PBT2080" s="6"/>
      <c r="PBU2080" s="6" t="s">
        <v>20</v>
      </c>
      <c r="PBV2080" s="6" t="s">
        <v>0</v>
      </c>
      <c r="PBW2080" s="6" t="s">
        <v>21</v>
      </c>
      <c r="PBX2080" s="6" t="s">
        <v>22</v>
      </c>
      <c r="PBY2080" s="6" t="s">
        <v>23</v>
      </c>
      <c r="PBZ2080" s="6" t="s">
        <v>24</v>
      </c>
      <c r="PCA2080" s="6" t="s">
        <v>25</v>
      </c>
      <c r="PCB2080" s="6"/>
      <c r="PCC2080" s="6" t="s">
        <v>20</v>
      </c>
      <c r="PCD2080" s="6" t="s">
        <v>0</v>
      </c>
      <c r="PCE2080" s="6" t="s">
        <v>21</v>
      </c>
      <c r="PCF2080" s="6" t="s">
        <v>22</v>
      </c>
      <c r="PCG2080" s="6" t="s">
        <v>23</v>
      </c>
      <c r="PCH2080" s="6" t="s">
        <v>24</v>
      </c>
      <c r="PCI2080" s="6" t="s">
        <v>25</v>
      </c>
      <c r="PCJ2080" s="6"/>
      <c r="PCK2080" s="6" t="s">
        <v>20</v>
      </c>
      <c r="PCL2080" s="6" t="s">
        <v>0</v>
      </c>
      <c r="PCM2080" s="6" t="s">
        <v>21</v>
      </c>
      <c r="PCN2080" s="6" t="s">
        <v>22</v>
      </c>
      <c r="PCO2080" s="6" t="s">
        <v>23</v>
      </c>
      <c r="PCP2080" s="6" t="s">
        <v>24</v>
      </c>
      <c r="PCQ2080" s="6" t="s">
        <v>25</v>
      </c>
      <c r="PCR2080" s="6"/>
      <c r="PCS2080" s="6" t="s">
        <v>20</v>
      </c>
      <c r="PCT2080" s="6" t="s">
        <v>0</v>
      </c>
      <c r="PCU2080" s="6" t="s">
        <v>21</v>
      </c>
      <c r="PCV2080" s="6" t="s">
        <v>22</v>
      </c>
      <c r="PCW2080" s="6" t="s">
        <v>23</v>
      </c>
      <c r="PCX2080" s="6" t="s">
        <v>24</v>
      </c>
      <c r="PCY2080" s="6" t="s">
        <v>25</v>
      </c>
      <c r="PCZ2080" s="6"/>
      <c r="PDA2080" s="6" t="s">
        <v>20</v>
      </c>
      <c r="PDB2080" s="6" t="s">
        <v>0</v>
      </c>
      <c r="PDC2080" s="6" t="s">
        <v>21</v>
      </c>
      <c r="PDD2080" s="6" t="s">
        <v>22</v>
      </c>
      <c r="PDE2080" s="6" t="s">
        <v>23</v>
      </c>
      <c r="PDF2080" s="6" t="s">
        <v>24</v>
      </c>
      <c r="PDG2080" s="6" t="s">
        <v>25</v>
      </c>
      <c r="PDH2080" s="6"/>
      <c r="PDI2080" s="6" t="s">
        <v>20</v>
      </c>
      <c r="PDJ2080" s="6" t="s">
        <v>0</v>
      </c>
      <c r="PDK2080" s="6" t="s">
        <v>21</v>
      </c>
      <c r="PDL2080" s="6" t="s">
        <v>22</v>
      </c>
      <c r="PDM2080" s="6" t="s">
        <v>23</v>
      </c>
      <c r="PDN2080" s="6" t="s">
        <v>24</v>
      </c>
      <c r="PDO2080" s="6" t="s">
        <v>25</v>
      </c>
      <c r="PDP2080" s="6"/>
      <c r="PDQ2080" s="6" t="s">
        <v>20</v>
      </c>
      <c r="PDR2080" s="6" t="s">
        <v>0</v>
      </c>
      <c r="PDS2080" s="6" t="s">
        <v>21</v>
      </c>
      <c r="PDT2080" s="6" t="s">
        <v>22</v>
      </c>
      <c r="PDU2080" s="6" t="s">
        <v>23</v>
      </c>
      <c r="PDV2080" s="6" t="s">
        <v>24</v>
      </c>
      <c r="PDW2080" s="6" t="s">
        <v>25</v>
      </c>
      <c r="PDX2080" s="6"/>
      <c r="PDY2080" s="6" t="s">
        <v>20</v>
      </c>
      <c r="PDZ2080" s="6" t="s">
        <v>0</v>
      </c>
      <c r="PEA2080" s="6" t="s">
        <v>21</v>
      </c>
      <c r="PEB2080" s="6" t="s">
        <v>22</v>
      </c>
      <c r="PEC2080" s="6" t="s">
        <v>23</v>
      </c>
      <c r="PED2080" s="6" t="s">
        <v>24</v>
      </c>
      <c r="PEE2080" s="6" t="s">
        <v>25</v>
      </c>
      <c r="PEF2080" s="6"/>
      <c r="PEG2080" s="6" t="s">
        <v>20</v>
      </c>
      <c r="PEH2080" s="6" t="s">
        <v>0</v>
      </c>
      <c r="PEI2080" s="6" t="s">
        <v>21</v>
      </c>
      <c r="PEJ2080" s="6" t="s">
        <v>22</v>
      </c>
      <c r="PEK2080" s="6" t="s">
        <v>23</v>
      </c>
      <c r="PEL2080" s="6" t="s">
        <v>24</v>
      </c>
      <c r="PEM2080" s="6" t="s">
        <v>25</v>
      </c>
      <c r="PEN2080" s="6"/>
      <c r="PEO2080" s="6" t="s">
        <v>20</v>
      </c>
      <c r="PEP2080" s="6" t="s">
        <v>0</v>
      </c>
      <c r="PEQ2080" s="6" t="s">
        <v>21</v>
      </c>
      <c r="PER2080" s="6" t="s">
        <v>22</v>
      </c>
      <c r="PES2080" s="6" t="s">
        <v>23</v>
      </c>
      <c r="PET2080" s="6" t="s">
        <v>24</v>
      </c>
      <c r="PEU2080" s="6" t="s">
        <v>25</v>
      </c>
      <c r="PEV2080" s="6"/>
      <c r="PEW2080" s="6" t="s">
        <v>20</v>
      </c>
      <c r="PEX2080" s="6" t="s">
        <v>0</v>
      </c>
      <c r="PEY2080" s="6" t="s">
        <v>21</v>
      </c>
      <c r="PEZ2080" s="6" t="s">
        <v>22</v>
      </c>
      <c r="PFA2080" s="6" t="s">
        <v>23</v>
      </c>
      <c r="PFB2080" s="6" t="s">
        <v>24</v>
      </c>
      <c r="PFC2080" s="6" t="s">
        <v>25</v>
      </c>
      <c r="PFD2080" s="6"/>
      <c r="PFE2080" s="6" t="s">
        <v>20</v>
      </c>
      <c r="PFF2080" s="6" t="s">
        <v>0</v>
      </c>
      <c r="PFG2080" s="6" t="s">
        <v>21</v>
      </c>
      <c r="PFH2080" s="6" t="s">
        <v>22</v>
      </c>
      <c r="PFI2080" s="6" t="s">
        <v>23</v>
      </c>
      <c r="PFJ2080" s="6" t="s">
        <v>24</v>
      </c>
      <c r="PFK2080" s="6" t="s">
        <v>25</v>
      </c>
      <c r="PFL2080" s="6"/>
      <c r="PFM2080" s="6" t="s">
        <v>20</v>
      </c>
      <c r="PFN2080" s="6" t="s">
        <v>0</v>
      </c>
      <c r="PFO2080" s="6" t="s">
        <v>21</v>
      </c>
      <c r="PFP2080" s="6" t="s">
        <v>22</v>
      </c>
      <c r="PFQ2080" s="6" t="s">
        <v>23</v>
      </c>
      <c r="PFR2080" s="6" t="s">
        <v>24</v>
      </c>
      <c r="PFS2080" s="6" t="s">
        <v>25</v>
      </c>
      <c r="PFT2080" s="6"/>
      <c r="PFU2080" s="6" t="s">
        <v>20</v>
      </c>
      <c r="PFV2080" s="6" t="s">
        <v>0</v>
      </c>
      <c r="PFW2080" s="6" t="s">
        <v>21</v>
      </c>
      <c r="PFX2080" s="6" t="s">
        <v>22</v>
      </c>
      <c r="PFY2080" s="6" t="s">
        <v>23</v>
      </c>
      <c r="PFZ2080" s="6" t="s">
        <v>24</v>
      </c>
      <c r="PGA2080" s="6" t="s">
        <v>25</v>
      </c>
      <c r="PGB2080" s="6"/>
      <c r="PGC2080" s="6" t="s">
        <v>20</v>
      </c>
      <c r="PGD2080" s="6" t="s">
        <v>0</v>
      </c>
      <c r="PGE2080" s="6" t="s">
        <v>21</v>
      </c>
      <c r="PGF2080" s="6" t="s">
        <v>22</v>
      </c>
      <c r="PGG2080" s="6" t="s">
        <v>23</v>
      </c>
      <c r="PGH2080" s="6" t="s">
        <v>24</v>
      </c>
      <c r="PGI2080" s="6" t="s">
        <v>25</v>
      </c>
      <c r="PGJ2080" s="6"/>
      <c r="PGK2080" s="6" t="s">
        <v>20</v>
      </c>
      <c r="PGL2080" s="6" t="s">
        <v>0</v>
      </c>
      <c r="PGM2080" s="6" t="s">
        <v>21</v>
      </c>
      <c r="PGN2080" s="6" t="s">
        <v>22</v>
      </c>
      <c r="PGO2080" s="6" t="s">
        <v>23</v>
      </c>
      <c r="PGP2080" s="6" t="s">
        <v>24</v>
      </c>
      <c r="PGQ2080" s="6" t="s">
        <v>25</v>
      </c>
      <c r="PGR2080" s="6"/>
      <c r="PGS2080" s="6" t="s">
        <v>20</v>
      </c>
      <c r="PGT2080" s="6" t="s">
        <v>0</v>
      </c>
      <c r="PGU2080" s="6" t="s">
        <v>21</v>
      </c>
      <c r="PGV2080" s="6" t="s">
        <v>22</v>
      </c>
      <c r="PGW2080" s="6" t="s">
        <v>23</v>
      </c>
      <c r="PGX2080" s="6" t="s">
        <v>24</v>
      </c>
      <c r="PGY2080" s="6" t="s">
        <v>25</v>
      </c>
      <c r="PGZ2080" s="6"/>
      <c r="PHA2080" s="6" t="s">
        <v>20</v>
      </c>
      <c r="PHB2080" s="6" t="s">
        <v>0</v>
      </c>
      <c r="PHC2080" s="6" t="s">
        <v>21</v>
      </c>
      <c r="PHD2080" s="6" t="s">
        <v>22</v>
      </c>
      <c r="PHE2080" s="6" t="s">
        <v>23</v>
      </c>
      <c r="PHF2080" s="6" t="s">
        <v>24</v>
      </c>
      <c r="PHG2080" s="6" t="s">
        <v>25</v>
      </c>
      <c r="PHH2080" s="6"/>
      <c r="PHI2080" s="6" t="s">
        <v>20</v>
      </c>
      <c r="PHJ2080" s="6" t="s">
        <v>0</v>
      </c>
      <c r="PHK2080" s="6" t="s">
        <v>21</v>
      </c>
      <c r="PHL2080" s="6" t="s">
        <v>22</v>
      </c>
      <c r="PHM2080" s="6" t="s">
        <v>23</v>
      </c>
      <c r="PHN2080" s="6" t="s">
        <v>24</v>
      </c>
      <c r="PHO2080" s="6" t="s">
        <v>25</v>
      </c>
      <c r="PHP2080" s="6"/>
      <c r="PHQ2080" s="6" t="s">
        <v>20</v>
      </c>
      <c r="PHR2080" s="6" t="s">
        <v>0</v>
      </c>
      <c r="PHS2080" s="6" t="s">
        <v>21</v>
      </c>
      <c r="PHT2080" s="6" t="s">
        <v>22</v>
      </c>
      <c r="PHU2080" s="6" t="s">
        <v>23</v>
      </c>
      <c r="PHV2080" s="6" t="s">
        <v>24</v>
      </c>
      <c r="PHW2080" s="6" t="s">
        <v>25</v>
      </c>
      <c r="PHX2080" s="6"/>
      <c r="PHY2080" s="6" t="s">
        <v>20</v>
      </c>
      <c r="PHZ2080" s="6" t="s">
        <v>0</v>
      </c>
      <c r="PIA2080" s="6" t="s">
        <v>21</v>
      </c>
      <c r="PIB2080" s="6" t="s">
        <v>22</v>
      </c>
      <c r="PIC2080" s="6" t="s">
        <v>23</v>
      </c>
      <c r="PID2080" s="6" t="s">
        <v>24</v>
      </c>
      <c r="PIE2080" s="6" t="s">
        <v>25</v>
      </c>
      <c r="PIF2080" s="6"/>
      <c r="PIG2080" s="6" t="s">
        <v>20</v>
      </c>
      <c r="PIH2080" s="6" t="s">
        <v>0</v>
      </c>
      <c r="PII2080" s="6" t="s">
        <v>21</v>
      </c>
      <c r="PIJ2080" s="6" t="s">
        <v>22</v>
      </c>
      <c r="PIK2080" s="6" t="s">
        <v>23</v>
      </c>
      <c r="PIL2080" s="6" t="s">
        <v>24</v>
      </c>
      <c r="PIM2080" s="6" t="s">
        <v>25</v>
      </c>
      <c r="PIN2080" s="6"/>
      <c r="PIO2080" s="6" t="s">
        <v>20</v>
      </c>
      <c r="PIP2080" s="6" t="s">
        <v>0</v>
      </c>
      <c r="PIQ2080" s="6" t="s">
        <v>21</v>
      </c>
      <c r="PIR2080" s="6" t="s">
        <v>22</v>
      </c>
      <c r="PIS2080" s="6" t="s">
        <v>23</v>
      </c>
      <c r="PIT2080" s="6" t="s">
        <v>24</v>
      </c>
      <c r="PIU2080" s="6" t="s">
        <v>25</v>
      </c>
      <c r="PIV2080" s="6"/>
      <c r="PIW2080" s="6" t="s">
        <v>20</v>
      </c>
      <c r="PIX2080" s="6" t="s">
        <v>0</v>
      </c>
      <c r="PIY2080" s="6" t="s">
        <v>21</v>
      </c>
      <c r="PIZ2080" s="6" t="s">
        <v>22</v>
      </c>
      <c r="PJA2080" s="6" t="s">
        <v>23</v>
      </c>
      <c r="PJB2080" s="6" t="s">
        <v>24</v>
      </c>
      <c r="PJC2080" s="6" t="s">
        <v>25</v>
      </c>
      <c r="PJD2080" s="6"/>
      <c r="PJE2080" s="6" t="s">
        <v>20</v>
      </c>
      <c r="PJF2080" s="6" t="s">
        <v>0</v>
      </c>
      <c r="PJG2080" s="6" t="s">
        <v>21</v>
      </c>
      <c r="PJH2080" s="6" t="s">
        <v>22</v>
      </c>
      <c r="PJI2080" s="6" t="s">
        <v>23</v>
      </c>
      <c r="PJJ2080" s="6" t="s">
        <v>24</v>
      </c>
      <c r="PJK2080" s="6" t="s">
        <v>25</v>
      </c>
      <c r="PJL2080" s="6"/>
      <c r="PJM2080" s="6" t="s">
        <v>20</v>
      </c>
      <c r="PJN2080" s="6" t="s">
        <v>0</v>
      </c>
      <c r="PJO2080" s="6" t="s">
        <v>21</v>
      </c>
      <c r="PJP2080" s="6" t="s">
        <v>22</v>
      </c>
      <c r="PJQ2080" s="6" t="s">
        <v>23</v>
      </c>
      <c r="PJR2080" s="6" t="s">
        <v>24</v>
      </c>
      <c r="PJS2080" s="6" t="s">
        <v>25</v>
      </c>
      <c r="PJT2080" s="6"/>
      <c r="PJU2080" s="6" t="s">
        <v>20</v>
      </c>
      <c r="PJV2080" s="6" t="s">
        <v>0</v>
      </c>
      <c r="PJW2080" s="6" t="s">
        <v>21</v>
      </c>
      <c r="PJX2080" s="6" t="s">
        <v>22</v>
      </c>
      <c r="PJY2080" s="6" t="s">
        <v>23</v>
      </c>
      <c r="PJZ2080" s="6" t="s">
        <v>24</v>
      </c>
      <c r="PKA2080" s="6" t="s">
        <v>25</v>
      </c>
      <c r="PKB2080" s="6"/>
      <c r="PKC2080" s="6" t="s">
        <v>20</v>
      </c>
      <c r="PKD2080" s="6" t="s">
        <v>0</v>
      </c>
      <c r="PKE2080" s="6" t="s">
        <v>21</v>
      </c>
      <c r="PKF2080" s="6" t="s">
        <v>22</v>
      </c>
      <c r="PKG2080" s="6" t="s">
        <v>23</v>
      </c>
      <c r="PKH2080" s="6" t="s">
        <v>24</v>
      </c>
      <c r="PKI2080" s="6" t="s">
        <v>25</v>
      </c>
      <c r="PKJ2080" s="6"/>
      <c r="PKK2080" s="6" t="s">
        <v>20</v>
      </c>
      <c r="PKL2080" s="6" t="s">
        <v>0</v>
      </c>
      <c r="PKM2080" s="6" t="s">
        <v>21</v>
      </c>
      <c r="PKN2080" s="6" t="s">
        <v>22</v>
      </c>
      <c r="PKO2080" s="6" t="s">
        <v>23</v>
      </c>
      <c r="PKP2080" s="6" t="s">
        <v>24</v>
      </c>
      <c r="PKQ2080" s="6" t="s">
        <v>25</v>
      </c>
      <c r="PKR2080" s="6"/>
      <c r="PKS2080" s="6" t="s">
        <v>20</v>
      </c>
      <c r="PKT2080" s="6" t="s">
        <v>0</v>
      </c>
      <c r="PKU2080" s="6" t="s">
        <v>21</v>
      </c>
      <c r="PKV2080" s="6" t="s">
        <v>22</v>
      </c>
      <c r="PKW2080" s="6" t="s">
        <v>23</v>
      </c>
      <c r="PKX2080" s="6" t="s">
        <v>24</v>
      </c>
      <c r="PKY2080" s="6" t="s">
        <v>25</v>
      </c>
      <c r="PKZ2080" s="6"/>
      <c r="PLA2080" s="6" t="s">
        <v>20</v>
      </c>
      <c r="PLB2080" s="6" t="s">
        <v>0</v>
      </c>
      <c r="PLC2080" s="6" t="s">
        <v>21</v>
      </c>
      <c r="PLD2080" s="6" t="s">
        <v>22</v>
      </c>
      <c r="PLE2080" s="6" t="s">
        <v>23</v>
      </c>
      <c r="PLF2080" s="6" t="s">
        <v>24</v>
      </c>
      <c r="PLG2080" s="6" t="s">
        <v>25</v>
      </c>
      <c r="PLH2080" s="6"/>
      <c r="PLI2080" s="6" t="s">
        <v>20</v>
      </c>
      <c r="PLJ2080" s="6" t="s">
        <v>0</v>
      </c>
      <c r="PLK2080" s="6" t="s">
        <v>21</v>
      </c>
      <c r="PLL2080" s="6" t="s">
        <v>22</v>
      </c>
      <c r="PLM2080" s="6" t="s">
        <v>23</v>
      </c>
      <c r="PLN2080" s="6" t="s">
        <v>24</v>
      </c>
      <c r="PLO2080" s="6" t="s">
        <v>25</v>
      </c>
      <c r="PLP2080" s="6"/>
      <c r="PLQ2080" s="6" t="s">
        <v>20</v>
      </c>
      <c r="PLR2080" s="6" t="s">
        <v>0</v>
      </c>
      <c r="PLS2080" s="6" t="s">
        <v>21</v>
      </c>
      <c r="PLT2080" s="6" t="s">
        <v>22</v>
      </c>
      <c r="PLU2080" s="6" t="s">
        <v>23</v>
      </c>
      <c r="PLV2080" s="6" t="s">
        <v>24</v>
      </c>
      <c r="PLW2080" s="6" t="s">
        <v>25</v>
      </c>
      <c r="PLX2080" s="6"/>
      <c r="PLY2080" s="6" t="s">
        <v>20</v>
      </c>
      <c r="PLZ2080" s="6" t="s">
        <v>0</v>
      </c>
      <c r="PMA2080" s="6" t="s">
        <v>21</v>
      </c>
      <c r="PMB2080" s="6" t="s">
        <v>22</v>
      </c>
      <c r="PMC2080" s="6" t="s">
        <v>23</v>
      </c>
      <c r="PMD2080" s="6" t="s">
        <v>24</v>
      </c>
      <c r="PME2080" s="6" t="s">
        <v>25</v>
      </c>
      <c r="PMF2080" s="6"/>
      <c r="PMG2080" s="6" t="s">
        <v>20</v>
      </c>
      <c r="PMH2080" s="6" t="s">
        <v>0</v>
      </c>
      <c r="PMI2080" s="6" t="s">
        <v>21</v>
      </c>
      <c r="PMJ2080" s="6" t="s">
        <v>22</v>
      </c>
      <c r="PMK2080" s="6" t="s">
        <v>23</v>
      </c>
      <c r="PML2080" s="6" t="s">
        <v>24</v>
      </c>
      <c r="PMM2080" s="6" t="s">
        <v>25</v>
      </c>
      <c r="PMN2080" s="6"/>
      <c r="PMO2080" s="6" t="s">
        <v>20</v>
      </c>
      <c r="PMP2080" s="6" t="s">
        <v>0</v>
      </c>
      <c r="PMQ2080" s="6" t="s">
        <v>21</v>
      </c>
      <c r="PMR2080" s="6" t="s">
        <v>22</v>
      </c>
      <c r="PMS2080" s="6" t="s">
        <v>23</v>
      </c>
      <c r="PMT2080" s="6" t="s">
        <v>24</v>
      </c>
      <c r="PMU2080" s="6" t="s">
        <v>25</v>
      </c>
      <c r="PMV2080" s="6"/>
      <c r="PMW2080" s="6" t="s">
        <v>20</v>
      </c>
      <c r="PMX2080" s="6" t="s">
        <v>0</v>
      </c>
      <c r="PMY2080" s="6" t="s">
        <v>21</v>
      </c>
      <c r="PMZ2080" s="6" t="s">
        <v>22</v>
      </c>
      <c r="PNA2080" s="6" t="s">
        <v>23</v>
      </c>
      <c r="PNB2080" s="6" t="s">
        <v>24</v>
      </c>
      <c r="PNC2080" s="6" t="s">
        <v>25</v>
      </c>
      <c r="PND2080" s="6"/>
      <c r="PNE2080" s="6" t="s">
        <v>20</v>
      </c>
      <c r="PNF2080" s="6" t="s">
        <v>0</v>
      </c>
      <c r="PNG2080" s="6" t="s">
        <v>21</v>
      </c>
      <c r="PNH2080" s="6" t="s">
        <v>22</v>
      </c>
      <c r="PNI2080" s="6" t="s">
        <v>23</v>
      </c>
      <c r="PNJ2080" s="6" t="s">
        <v>24</v>
      </c>
      <c r="PNK2080" s="6" t="s">
        <v>25</v>
      </c>
      <c r="PNL2080" s="6"/>
      <c r="PNM2080" s="6" t="s">
        <v>20</v>
      </c>
      <c r="PNN2080" s="6" t="s">
        <v>0</v>
      </c>
      <c r="PNO2080" s="6" t="s">
        <v>21</v>
      </c>
      <c r="PNP2080" s="6" t="s">
        <v>22</v>
      </c>
      <c r="PNQ2080" s="6" t="s">
        <v>23</v>
      </c>
      <c r="PNR2080" s="6" t="s">
        <v>24</v>
      </c>
      <c r="PNS2080" s="6" t="s">
        <v>25</v>
      </c>
      <c r="PNT2080" s="6"/>
      <c r="PNU2080" s="6" t="s">
        <v>20</v>
      </c>
      <c r="PNV2080" s="6" t="s">
        <v>0</v>
      </c>
      <c r="PNW2080" s="6" t="s">
        <v>21</v>
      </c>
      <c r="PNX2080" s="6" t="s">
        <v>22</v>
      </c>
      <c r="PNY2080" s="6" t="s">
        <v>23</v>
      </c>
      <c r="PNZ2080" s="6" t="s">
        <v>24</v>
      </c>
      <c r="POA2080" s="6" t="s">
        <v>25</v>
      </c>
      <c r="POB2080" s="6"/>
      <c r="POC2080" s="6" t="s">
        <v>20</v>
      </c>
      <c r="POD2080" s="6" t="s">
        <v>0</v>
      </c>
      <c r="POE2080" s="6" t="s">
        <v>21</v>
      </c>
      <c r="POF2080" s="6" t="s">
        <v>22</v>
      </c>
      <c r="POG2080" s="6" t="s">
        <v>23</v>
      </c>
      <c r="POH2080" s="6" t="s">
        <v>24</v>
      </c>
      <c r="POI2080" s="6" t="s">
        <v>25</v>
      </c>
      <c r="POJ2080" s="6"/>
      <c r="POK2080" s="6" t="s">
        <v>20</v>
      </c>
      <c r="POL2080" s="6" t="s">
        <v>0</v>
      </c>
      <c r="POM2080" s="6" t="s">
        <v>21</v>
      </c>
      <c r="PON2080" s="6" t="s">
        <v>22</v>
      </c>
      <c r="POO2080" s="6" t="s">
        <v>23</v>
      </c>
      <c r="POP2080" s="6" t="s">
        <v>24</v>
      </c>
      <c r="POQ2080" s="6" t="s">
        <v>25</v>
      </c>
      <c r="POR2080" s="6"/>
      <c r="POS2080" s="6" t="s">
        <v>20</v>
      </c>
      <c r="POT2080" s="6" t="s">
        <v>0</v>
      </c>
      <c r="POU2080" s="6" t="s">
        <v>21</v>
      </c>
      <c r="POV2080" s="6" t="s">
        <v>22</v>
      </c>
      <c r="POW2080" s="6" t="s">
        <v>23</v>
      </c>
      <c r="POX2080" s="6" t="s">
        <v>24</v>
      </c>
      <c r="POY2080" s="6" t="s">
        <v>25</v>
      </c>
      <c r="POZ2080" s="6"/>
      <c r="PPA2080" s="6" t="s">
        <v>20</v>
      </c>
      <c r="PPB2080" s="6" t="s">
        <v>0</v>
      </c>
      <c r="PPC2080" s="6" t="s">
        <v>21</v>
      </c>
      <c r="PPD2080" s="6" t="s">
        <v>22</v>
      </c>
      <c r="PPE2080" s="6" t="s">
        <v>23</v>
      </c>
      <c r="PPF2080" s="6" t="s">
        <v>24</v>
      </c>
      <c r="PPG2080" s="6" t="s">
        <v>25</v>
      </c>
      <c r="PPH2080" s="6"/>
      <c r="PPI2080" s="6" t="s">
        <v>20</v>
      </c>
      <c r="PPJ2080" s="6" t="s">
        <v>0</v>
      </c>
      <c r="PPK2080" s="6" t="s">
        <v>21</v>
      </c>
      <c r="PPL2080" s="6" t="s">
        <v>22</v>
      </c>
      <c r="PPM2080" s="6" t="s">
        <v>23</v>
      </c>
      <c r="PPN2080" s="6" t="s">
        <v>24</v>
      </c>
      <c r="PPO2080" s="6" t="s">
        <v>25</v>
      </c>
      <c r="PPP2080" s="6"/>
      <c r="PPQ2080" s="6" t="s">
        <v>20</v>
      </c>
      <c r="PPR2080" s="6" t="s">
        <v>0</v>
      </c>
      <c r="PPS2080" s="6" t="s">
        <v>21</v>
      </c>
      <c r="PPT2080" s="6" t="s">
        <v>22</v>
      </c>
      <c r="PPU2080" s="6" t="s">
        <v>23</v>
      </c>
      <c r="PPV2080" s="6" t="s">
        <v>24</v>
      </c>
      <c r="PPW2080" s="6" t="s">
        <v>25</v>
      </c>
      <c r="PPX2080" s="6"/>
      <c r="PPY2080" s="6" t="s">
        <v>20</v>
      </c>
      <c r="PPZ2080" s="6" t="s">
        <v>0</v>
      </c>
      <c r="PQA2080" s="6" t="s">
        <v>21</v>
      </c>
      <c r="PQB2080" s="6" t="s">
        <v>22</v>
      </c>
      <c r="PQC2080" s="6" t="s">
        <v>23</v>
      </c>
      <c r="PQD2080" s="6" t="s">
        <v>24</v>
      </c>
      <c r="PQE2080" s="6" t="s">
        <v>25</v>
      </c>
      <c r="PQF2080" s="6"/>
      <c r="PQG2080" s="6" t="s">
        <v>20</v>
      </c>
      <c r="PQH2080" s="6" t="s">
        <v>0</v>
      </c>
      <c r="PQI2080" s="6" t="s">
        <v>21</v>
      </c>
      <c r="PQJ2080" s="6" t="s">
        <v>22</v>
      </c>
      <c r="PQK2080" s="6" t="s">
        <v>23</v>
      </c>
      <c r="PQL2080" s="6" t="s">
        <v>24</v>
      </c>
      <c r="PQM2080" s="6" t="s">
        <v>25</v>
      </c>
      <c r="PQN2080" s="6"/>
      <c r="PQO2080" s="6" t="s">
        <v>20</v>
      </c>
      <c r="PQP2080" s="6" t="s">
        <v>0</v>
      </c>
      <c r="PQQ2080" s="6" t="s">
        <v>21</v>
      </c>
      <c r="PQR2080" s="6" t="s">
        <v>22</v>
      </c>
      <c r="PQS2080" s="6" t="s">
        <v>23</v>
      </c>
      <c r="PQT2080" s="6" t="s">
        <v>24</v>
      </c>
      <c r="PQU2080" s="6" t="s">
        <v>25</v>
      </c>
      <c r="PQV2080" s="6"/>
      <c r="PQW2080" s="6" t="s">
        <v>20</v>
      </c>
      <c r="PQX2080" s="6" t="s">
        <v>0</v>
      </c>
      <c r="PQY2080" s="6" t="s">
        <v>21</v>
      </c>
      <c r="PQZ2080" s="6" t="s">
        <v>22</v>
      </c>
      <c r="PRA2080" s="6" t="s">
        <v>23</v>
      </c>
      <c r="PRB2080" s="6" t="s">
        <v>24</v>
      </c>
      <c r="PRC2080" s="6" t="s">
        <v>25</v>
      </c>
      <c r="PRD2080" s="6"/>
      <c r="PRE2080" s="6" t="s">
        <v>20</v>
      </c>
      <c r="PRF2080" s="6" t="s">
        <v>0</v>
      </c>
      <c r="PRG2080" s="6" t="s">
        <v>21</v>
      </c>
      <c r="PRH2080" s="6" t="s">
        <v>22</v>
      </c>
      <c r="PRI2080" s="6" t="s">
        <v>23</v>
      </c>
      <c r="PRJ2080" s="6" t="s">
        <v>24</v>
      </c>
      <c r="PRK2080" s="6" t="s">
        <v>25</v>
      </c>
      <c r="PRL2080" s="6"/>
      <c r="PRM2080" s="6" t="s">
        <v>20</v>
      </c>
      <c r="PRN2080" s="6" t="s">
        <v>0</v>
      </c>
      <c r="PRO2080" s="6" t="s">
        <v>21</v>
      </c>
      <c r="PRP2080" s="6" t="s">
        <v>22</v>
      </c>
      <c r="PRQ2080" s="6" t="s">
        <v>23</v>
      </c>
      <c r="PRR2080" s="6" t="s">
        <v>24</v>
      </c>
      <c r="PRS2080" s="6" t="s">
        <v>25</v>
      </c>
      <c r="PRT2080" s="6"/>
      <c r="PRU2080" s="6" t="s">
        <v>20</v>
      </c>
      <c r="PRV2080" s="6" t="s">
        <v>0</v>
      </c>
      <c r="PRW2080" s="6" t="s">
        <v>21</v>
      </c>
      <c r="PRX2080" s="6" t="s">
        <v>22</v>
      </c>
      <c r="PRY2080" s="6" t="s">
        <v>23</v>
      </c>
      <c r="PRZ2080" s="6" t="s">
        <v>24</v>
      </c>
      <c r="PSA2080" s="6" t="s">
        <v>25</v>
      </c>
      <c r="PSB2080" s="6"/>
      <c r="PSC2080" s="6" t="s">
        <v>20</v>
      </c>
      <c r="PSD2080" s="6" t="s">
        <v>0</v>
      </c>
      <c r="PSE2080" s="6" t="s">
        <v>21</v>
      </c>
      <c r="PSF2080" s="6" t="s">
        <v>22</v>
      </c>
      <c r="PSG2080" s="6" t="s">
        <v>23</v>
      </c>
      <c r="PSH2080" s="6" t="s">
        <v>24</v>
      </c>
      <c r="PSI2080" s="6" t="s">
        <v>25</v>
      </c>
      <c r="PSJ2080" s="6"/>
      <c r="PSK2080" s="6" t="s">
        <v>20</v>
      </c>
      <c r="PSL2080" s="6" t="s">
        <v>0</v>
      </c>
      <c r="PSM2080" s="6" t="s">
        <v>21</v>
      </c>
      <c r="PSN2080" s="6" t="s">
        <v>22</v>
      </c>
      <c r="PSO2080" s="6" t="s">
        <v>23</v>
      </c>
      <c r="PSP2080" s="6" t="s">
        <v>24</v>
      </c>
      <c r="PSQ2080" s="6" t="s">
        <v>25</v>
      </c>
      <c r="PSR2080" s="6"/>
      <c r="PSS2080" s="6" t="s">
        <v>20</v>
      </c>
      <c r="PST2080" s="6" t="s">
        <v>0</v>
      </c>
      <c r="PSU2080" s="6" t="s">
        <v>21</v>
      </c>
      <c r="PSV2080" s="6" t="s">
        <v>22</v>
      </c>
      <c r="PSW2080" s="6" t="s">
        <v>23</v>
      </c>
      <c r="PSX2080" s="6" t="s">
        <v>24</v>
      </c>
      <c r="PSY2080" s="6" t="s">
        <v>25</v>
      </c>
      <c r="PSZ2080" s="6"/>
      <c r="PTA2080" s="6" t="s">
        <v>20</v>
      </c>
      <c r="PTB2080" s="6" t="s">
        <v>0</v>
      </c>
      <c r="PTC2080" s="6" t="s">
        <v>21</v>
      </c>
      <c r="PTD2080" s="6" t="s">
        <v>22</v>
      </c>
      <c r="PTE2080" s="6" t="s">
        <v>23</v>
      </c>
      <c r="PTF2080" s="6" t="s">
        <v>24</v>
      </c>
      <c r="PTG2080" s="6" t="s">
        <v>25</v>
      </c>
      <c r="PTH2080" s="6"/>
      <c r="PTI2080" s="6" t="s">
        <v>20</v>
      </c>
      <c r="PTJ2080" s="6" t="s">
        <v>0</v>
      </c>
      <c r="PTK2080" s="6" t="s">
        <v>21</v>
      </c>
      <c r="PTL2080" s="6" t="s">
        <v>22</v>
      </c>
      <c r="PTM2080" s="6" t="s">
        <v>23</v>
      </c>
      <c r="PTN2080" s="6" t="s">
        <v>24</v>
      </c>
      <c r="PTO2080" s="6" t="s">
        <v>25</v>
      </c>
      <c r="PTP2080" s="6"/>
      <c r="PTQ2080" s="6" t="s">
        <v>20</v>
      </c>
      <c r="PTR2080" s="6" t="s">
        <v>0</v>
      </c>
      <c r="PTS2080" s="6" t="s">
        <v>21</v>
      </c>
      <c r="PTT2080" s="6" t="s">
        <v>22</v>
      </c>
      <c r="PTU2080" s="6" t="s">
        <v>23</v>
      </c>
      <c r="PTV2080" s="6" t="s">
        <v>24</v>
      </c>
      <c r="PTW2080" s="6" t="s">
        <v>25</v>
      </c>
      <c r="PTX2080" s="6"/>
      <c r="PTY2080" s="6" t="s">
        <v>20</v>
      </c>
      <c r="PTZ2080" s="6" t="s">
        <v>0</v>
      </c>
      <c r="PUA2080" s="6" t="s">
        <v>21</v>
      </c>
      <c r="PUB2080" s="6" t="s">
        <v>22</v>
      </c>
      <c r="PUC2080" s="6" t="s">
        <v>23</v>
      </c>
      <c r="PUD2080" s="6" t="s">
        <v>24</v>
      </c>
      <c r="PUE2080" s="6" t="s">
        <v>25</v>
      </c>
      <c r="PUF2080" s="6"/>
      <c r="PUG2080" s="6" t="s">
        <v>20</v>
      </c>
      <c r="PUH2080" s="6" t="s">
        <v>0</v>
      </c>
      <c r="PUI2080" s="6" t="s">
        <v>21</v>
      </c>
      <c r="PUJ2080" s="6" t="s">
        <v>22</v>
      </c>
      <c r="PUK2080" s="6" t="s">
        <v>23</v>
      </c>
      <c r="PUL2080" s="6" t="s">
        <v>24</v>
      </c>
      <c r="PUM2080" s="6" t="s">
        <v>25</v>
      </c>
      <c r="PUN2080" s="6"/>
      <c r="PUO2080" s="6" t="s">
        <v>20</v>
      </c>
      <c r="PUP2080" s="6" t="s">
        <v>0</v>
      </c>
      <c r="PUQ2080" s="6" t="s">
        <v>21</v>
      </c>
      <c r="PUR2080" s="6" t="s">
        <v>22</v>
      </c>
      <c r="PUS2080" s="6" t="s">
        <v>23</v>
      </c>
      <c r="PUT2080" s="6" t="s">
        <v>24</v>
      </c>
      <c r="PUU2080" s="6" t="s">
        <v>25</v>
      </c>
      <c r="PUV2080" s="6"/>
      <c r="PUW2080" s="6" t="s">
        <v>20</v>
      </c>
      <c r="PUX2080" s="6" t="s">
        <v>0</v>
      </c>
      <c r="PUY2080" s="6" t="s">
        <v>21</v>
      </c>
      <c r="PUZ2080" s="6" t="s">
        <v>22</v>
      </c>
      <c r="PVA2080" s="6" t="s">
        <v>23</v>
      </c>
      <c r="PVB2080" s="6" t="s">
        <v>24</v>
      </c>
      <c r="PVC2080" s="6" t="s">
        <v>25</v>
      </c>
      <c r="PVD2080" s="6"/>
      <c r="PVE2080" s="6" t="s">
        <v>20</v>
      </c>
      <c r="PVF2080" s="6" t="s">
        <v>0</v>
      </c>
      <c r="PVG2080" s="6" t="s">
        <v>21</v>
      </c>
      <c r="PVH2080" s="6" t="s">
        <v>22</v>
      </c>
      <c r="PVI2080" s="6" t="s">
        <v>23</v>
      </c>
      <c r="PVJ2080" s="6" t="s">
        <v>24</v>
      </c>
      <c r="PVK2080" s="6" t="s">
        <v>25</v>
      </c>
      <c r="PVL2080" s="6"/>
      <c r="PVM2080" s="6" t="s">
        <v>20</v>
      </c>
      <c r="PVN2080" s="6" t="s">
        <v>0</v>
      </c>
      <c r="PVO2080" s="6" t="s">
        <v>21</v>
      </c>
      <c r="PVP2080" s="6" t="s">
        <v>22</v>
      </c>
      <c r="PVQ2080" s="6" t="s">
        <v>23</v>
      </c>
      <c r="PVR2080" s="6" t="s">
        <v>24</v>
      </c>
      <c r="PVS2080" s="6" t="s">
        <v>25</v>
      </c>
      <c r="PVT2080" s="6"/>
      <c r="PVU2080" s="6" t="s">
        <v>20</v>
      </c>
      <c r="PVV2080" s="6" t="s">
        <v>0</v>
      </c>
      <c r="PVW2080" s="6" t="s">
        <v>21</v>
      </c>
      <c r="PVX2080" s="6" t="s">
        <v>22</v>
      </c>
      <c r="PVY2080" s="6" t="s">
        <v>23</v>
      </c>
      <c r="PVZ2080" s="6" t="s">
        <v>24</v>
      </c>
      <c r="PWA2080" s="6" t="s">
        <v>25</v>
      </c>
      <c r="PWB2080" s="6"/>
      <c r="PWC2080" s="6" t="s">
        <v>20</v>
      </c>
      <c r="PWD2080" s="6" t="s">
        <v>0</v>
      </c>
      <c r="PWE2080" s="6" t="s">
        <v>21</v>
      </c>
      <c r="PWF2080" s="6" t="s">
        <v>22</v>
      </c>
      <c r="PWG2080" s="6" t="s">
        <v>23</v>
      </c>
      <c r="PWH2080" s="6" t="s">
        <v>24</v>
      </c>
      <c r="PWI2080" s="6" t="s">
        <v>25</v>
      </c>
      <c r="PWJ2080" s="6"/>
      <c r="PWK2080" s="6" t="s">
        <v>20</v>
      </c>
      <c r="PWL2080" s="6" t="s">
        <v>0</v>
      </c>
      <c r="PWM2080" s="6" t="s">
        <v>21</v>
      </c>
      <c r="PWN2080" s="6" t="s">
        <v>22</v>
      </c>
      <c r="PWO2080" s="6" t="s">
        <v>23</v>
      </c>
      <c r="PWP2080" s="6" t="s">
        <v>24</v>
      </c>
      <c r="PWQ2080" s="6" t="s">
        <v>25</v>
      </c>
      <c r="PWR2080" s="6"/>
      <c r="PWS2080" s="6" t="s">
        <v>20</v>
      </c>
      <c r="PWT2080" s="6" t="s">
        <v>0</v>
      </c>
      <c r="PWU2080" s="6" t="s">
        <v>21</v>
      </c>
      <c r="PWV2080" s="6" t="s">
        <v>22</v>
      </c>
      <c r="PWW2080" s="6" t="s">
        <v>23</v>
      </c>
      <c r="PWX2080" s="6" t="s">
        <v>24</v>
      </c>
      <c r="PWY2080" s="6" t="s">
        <v>25</v>
      </c>
      <c r="PWZ2080" s="6"/>
      <c r="PXA2080" s="6" t="s">
        <v>20</v>
      </c>
      <c r="PXB2080" s="6" t="s">
        <v>0</v>
      </c>
      <c r="PXC2080" s="6" t="s">
        <v>21</v>
      </c>
      <c r="PXD2080" s="6" t="s">
        <v>22</v>
      </c>
      <c r="PXE2080" s="6" t="s">
        <v>23</v>
      </c>
      <c r="PXF2080" s="6" t="s">
        <v>24</v>
      </c>
      <c r="PXG2080" s="6" t="s">
        <v>25</v>
      </c>
      <c r="PXH2080" s="6"/>
      <c r="PXI2080" s="6" t="s">
        <v>20</v>
      </c>
      <c r="PXJ2080" s="6" t="s">
        <v>0</v>
      </c>
      <c r="PXK2080" s="6" t="s">
        <v>21</v>
      </c>
      <c r="PXL2080" s="6" t="s">
        <v>22</v>
      </c>
      <c r="PXM2080" s="6" t="s">
        <v>23</v>
      </c>
      <c r="PXN2080" s="6" t="s">
        <v>24</v>
      </c>
      <c r="PXO2080" s="6" t="s">
        <v>25</v>
      </c>
      <c r="PXP2080" s="6"/>
      <c r="PXQ2080" s="6" t="s">
        <v>20</v>
      </c>
      <c r="PXR2080" s="6" t="s">
        <v>0</v>
      </c>
      <c r="PXS2080" s="6" t="s">
        <v>21</v>
      </c>
      <c r="PXT2080" s="6" t="s">
        <v>22</v>
      </c>
      <c r="PXU2080" s="6" t="s">
        <v>23</v>
      </c>
      <c r="PXV2080" s="6" t="s">
        <v>24</v>
      </c>
      <c r="PXW2080" s="6" t="s">
        <v>25</v>
      </c>
      <c r="PXX2080" s="6"/>
      <c r="PXY2080" s="6" t="s">
        <v>20</v>
      </c>
      <c r="PXZ2080" s="6" t="s">
        <v>0</v>
      </c>
      <c r="PYA2080" s="6" t="s">
        <v>21</v>
      </c>
      <c r="PYB2080" s="6" t="s">
        <v>22</v>
      </c>
      <c r="PYC2080" s="6" t="s">
        <v>23</v>
      </c>
      <c r="PYD2080" s="6" t="s">
        <v>24</v>
      </c>
      <c r="PYE2080" s="6" t="s">
        <v>25</v>
      </c>
      <c r="PYF2080" s="6"/>
      <c r="PYG2080" s="6" t="s">
        <v>20</v>
      </c>
      <c r="PYH2080" s="6" t="s">
        <v>0</v>
      </c>
      <c r="PYI2080" s="6" t="s">
        <v>21</v>
      </c>
      <c r="PYJ2080" s="6" t="s">
        <v>22</v>
      </c>
      <c r="PYK2080" s="6" t="s">
        <v>23</v>
      </c>
      <c r="PYL2080" s="6" t="s">
        <v>24</v>
      </c>
      <c r="PYM2080" s="6" t="s">
        <v>25</v>
      </c>
      <c r="PYN2080" s="6"/>
      <c r="PYO2080" s="6" t="s">
        <v>20</v>
      </c>
      <c r="PYP2080" s="6" t="s">
        <v>0</v>
      </c>
      <c r="PYQ2080" s="6" t="s">
        <v>21</v>
      </c>
      <c r="PYR2080" s="6" t="s">
        <v>22</v>
      </c>
      <c r="PYS2080" s="6" t="s">
        <v>23</v>
      </c>
      <c r="PYT2080" s="6" t="s">
        <v>24</v>
      </c>
      <c r="PYU2080" s="6" t="s">
        <v>25</v>
      </c>
      <c r="PYV2080" s="6"/>
      <c r="PYW2080" s="6" t="s">
        <v>20</v>
      </c>
      <c r="PYX2080" s="6" t="s">
        <v>0</v>
      </c>
      <c r="PYY2080" s="6" t="s">
        <v>21</v>
      </c>
      <c r="PYZ2080" s="6" t="s">
        <v>22</v>
      </c>
      <c r="PZA2080" s="6" t="s">
        <v>23</v>
      </c>
      <c r="PZB2080" s="6" t="s">
        <v>24</v>
      </c>
      <c r="PZC2080" s="6" t="s">
        <v>25</v>
      </c>
      <c r="PZD2080" s="6"/>
      <c r="PZE2080" s="6" t="s">
        <v>20</v>
      </c>
      <c r="PZF2080" s="6" t="s">
        <v>0</v>
      </c>
      <c r="PZG2080" s="6" t="s">
        <v>21</v>
      </c>
      <c r="PZH2080" s="6" t="s">
        <v>22</v>
      </c>
      <c r="PZI2080" s="6" t="s">
        <v>23</v>
      </c>
      <c r="PZJ2080" s="6" t="s">
        <v>24</v>
      </c>
      <c r="PZK2080" s="6" t="s">
        <v>25</v>
      </c>
      <c r="PZL2080" s="6"/>
      <c r="PZM2080" s="6" t="s">
        <v>20</v>
      </c>
      <c r="PZN2080" s="6" t="s">
        <v>0</v>
      </c>
      <c r="PZO2080" s="6" t="s">
        <v>21</v>
      </c>
      <c r="PZP2080" s="6" t="s">
        <v>22</v>
      </c>
      <c r="PZQ2080" s="6" t="s">
        <v>23</v>
      </c>
      <c r="PZR2080" s="6" t="s">
        <v>24</v>
      </c>
      <c r="PZS2080" s="6" t="s">
        <v>25</v>
      </c>
      <c r="PZT2080" s="6"/>
      <c r="PZU2080" s="6" t="s">
        <v>20</v>
      </c>
      <c r="PZV2080" s="6" t="s">
        <v>0</v>
      </c>
      <c r="PZW2080" s="6" t="s">
        <v>21</v>
      </c>
      <c r="PZX2080" s="6" t="s">
        <v>22</v>
      </c>
      <c r="PZY2080" s="6" t="s">
        <v>23</v>
      </c>
      <c r="PZZ2080" s="6" t="s">
        <v>24</v>
      </c>
      <c r="QAA2080" s="6" t="s">
        <v>25</v>
      </c>
      <c r="QAB2080" s="6"/>
      <c r="QAC2080" s="6" t="s">
        <v>20</v>
      </c>
      <c r="QAD2080" s="6" t="s">
        <v>0</v>
      </c>
      <c r="QAE2080" s="6" t="s">
        <v>21</v>
      </c>
      <c r="QAF2080" s="6" t="s">
        <v>22</v>
      </c>
      <c r="QAG2080" s="6" t="s">
        <v>23</v>
      </c>
      <c r="QAH2080" s="6" t="s">
        <v>24</v>
      </c>
      <c r="QAI2080" s="6" t="s">
        <v>25</v>
      </c>
      <c r="QAJ2080" s="6"/>
      <c r="QAK2080" s="6" t="s">
        <v>20</v>
      </c>
      <c r="QAL2080" s="6" t="s">
        <v>0</v>
      </c>
      <c r="QAM2080" s="6" t="s">
        <v>21</v>
      </c>
      <c r="QAN2080" s="6" t="s">
        <v>22</v>
      </c>
      <c r="QAO2080" s="6" t="s">
        <v>23</v>
      </c>
      <c r="QAP2080" s="6" t="s">
        <v>24</v>
      </c>
      <c r="QAQ2080" s="6" t="s">
        <v>25</v>
      </c>
      <c r="QAR2080" s="6"/>
      <c r="QAS2080" s="6" t="s">
        <v>20</v>
      </c>
      <c r="QAT2080" s="6" t="s">
        <v>0</v>
      </c>
      <c r="QAU2080" s="6" t="s">
        <v>21</v>
      </c>
      <c r="QAV2080" s="6" t="s">
        <v>22</v>
      </c>
      <c r="QAW2080" s="6" t="s">
        <v>23</v>
      </c>
      <c r="QAX2080" s="6" t="s">
        <v>24</v>
      </c>
      <c r="QAY2080" s="6" t="s">
        <v>25</v>
      </c>
      <c r="QAZ2080" s="6"/>
      <c r="QBA2080" s="6" t="s">
        <v>20</v>
      </c>
      <c r="QBB2080" s="6" t="s">
        <v>0</v>
      </c>
      <c r="QBC2080" s="6" t="s">
        <v>21</v>
      </c>
      <c r="QBD2080" s="6" t="s">
        <v>22</v>
      </c>
      <c r="QBE2080" s="6" t="s">
        <v>23</v>
      </c>
      <c r="QBF2080" s="6" t="s">
        <v>24</v>
      </c>
      <c r="QBG2080" s="6" t="s">
        <v>25</v>
      </c>
      <c r="QBH2080" s="6"/>
      <c r="QBI2080" s="6" t="s">
        <v>20</v>
      </c>
      <c r="QBJ2080" s="6" t="s">
        <v>0</v>
      </c>
      <c r="QBK2080" s="6" t="s">
        <v>21</v>
      </c>
      <c r="QBL2080" s="6" t="s">
        <v>22</v>
      </c>
      <c r="QBM2080" s="6" t="s">
        <v>23</v>
      </c>
      <c r="QBN2080" s="6" t="s">
        <v>24</v>
      </c>
      <c r="QBO2080" s="6" t="s">
        <v>25</v>
      </c>
      <c r="QBP2080" s="6"/>
      <c r="QBQ2080" s="6" t="s">
        <v>20</v>
      </c>
      <c r="QBR2080" s="6" t="s">
        <v>0</v>
      </c>
      <c r="QBS2080" s="6" t="s">
        <v>21</v>
      </c>
      <c r="QBT2080" s="6" t="s">
        <v>22</v>
      </c>
      <c r="QBU2080" s="6" t="s">
        <v>23</v>
      </c>
      <c r="QBV2080" s="6" t="s">
        <v>24</v>
      </c>
      <c r="QBW2080" s="6" t="s">
        <v>25</v>
      </c>
      <c r="QBX2080" s="6"/>
      <c r="QBY2080" s="6" t="s">
        <v>20</v>
      </c>
      <c r="QBZ2080" s="6" t="s">
        <v>0</v>
      </c>
      <c r="QCA2080" s="6" t="s">
        <v>21</v>
      </c>
      <c r="QCB2080" s="6" t="s">
        <v>22</v>
      </c>
      <c r="QCC2080" s="6" t="s">
        <v>23</v>
      </c>
      <c r="QCD2080" s="6" t="s">
        <v>24</v>
      </c>
      <c r="QCE2080" s="6" t="s">
        <v>25</v>
      </c>
      <c r="QCF2080" s="6"/>
      <c r="QCG2080" s="6" t="s">
        <v>20</v>
      </c>
      <c r="QCH2080" s="6" t="s">
        <v>0</v>
      </c>
      <c r="QCI2080" s="6" t="s">
        <v>21</v>
      </c>
      <c r="QCJ2080" s="6" t="s">
        <v>22</v>
      </c>
      <c r="QCK2080" s="6" t="s">
        <v>23</v>
      </c>
      <c r="QCL2080" s="6" t="s">
        <v>24</v>
      </c>
      <c r="QCM2080" s="6" t="s">
        <v>25</v>
      </c>
      <c r="QCN2080" s="6"/>
      <c r="QCO2080" s="6" t="s">
        <v>20</v>
      </c>
      <c r="QCP2080" s="6" t="s">
        <v>0</v>
      </c>
      <c r="QCQ2080" s="6" t="s">
        <v>21</v>
      </c>
      <c r="QCR2080" s="6" t="s">
        <v>22</v>
      </c>
      <c r="QCS2080" s="6" t="s">
        <v>23</v>
      </c>
      <c r="QCT2080" s="6" t="s">
        <v>24</v>
      </c>
      <c r="QCU2080" s="6" t="s">
        <v>25</v>
      </c>
      <c r="QCV2080" s="6"/>
      <c r="QCW2080" s="6" t="s">
        <v>20</v>
      </c>
      <c r="QCX2080" s="6" t="s">
        <v>0</v>
      </c>
      <c r="QCY2080" s="6" t="s">
        <v>21</v>
      </c>
      <c r="QCZ2080" s="6" t="s">
        <v>22</v>
      </c>
      <c r="QDA2080" s="6" t="s">
        <v>23</v>
      </c>
      <c r="QDB2080" s="6" t="s">
        <v>24</v>
      </c>
      <c r="QDC2080" s="6" t="s">
        <v>25</v>
      </c>
      <c r="QDD2080" s="6"/>
      <c r="QDE2080" s="6" t="s">
        <v>20</v>
      </c>
      <c r="QDF2080" s="6" t="s">
        <v>0</v>
      </c>
      <c r="QDG2080" s="6" t="s">
        <v>21</v>
      </c>
      <c r="QDH2080" s="6" t="s">
        <v>22</v>
      </c>
      <c r="QDI2080" s="6" t="s">
        <v>23</v>
      </c>
      <c r="QDJ2080" s="6" t="s">
        <v>24</v>
      </c>
      <c r="QDK2080" s="6" t="s">
        <v>25</v>
      </c>
      <c r="QDL2080" s="6"/>
      <c r="QDM2080" s="6" t="s">
        <v>20</v>
      </c>
      <c r="QDN2080" s="6" t="s">
        <v>0</v>
      </c>
      <c r="QDO2080" s="6" t="s">
        <v>21</v>
      </c>
      <c r="QDP2080" s="6" t="s">
        <v>22</v>
      </c>
      <c r="QDQ2080" s="6" t="s">
        <v>23</v>
      </c>
      <c r="QDR2080" s="6" t="s">
        <v>24</v>
      </c>
      <c r="QDS2080" s="6" t="s">
        <v>25</v>
      </c>
      <c r="QDT2080" s="6"/>
      <c r="QDU2080" s="6" t="s">
        <v>20</v>
      </c>
      <c r="QDV2080" s="6" t="s">
        <v>0</v>
      </c>
      <c r="QDW2080" s="6" t="s">
        <v>21</v>
      </c>
      <c r="QDX2080" s="6" t="s">
        <v>22</v>
      </c>
      <c r="QDY2080" s="6" t="s">
        <v>23</v>
      </c>
      <c r="QDZ2080" s="6" t="s">
        <v>24</v>
      </c>
      <c r="QEA2080" s="6" t="s">
        <v>25</v>
      </c>
      <c r="QEB2080" s="6"/>
      <c r="QEC2080" s="6" t="s">
        <v>20</v>
      </c>
      <c r="QED2080" s="6" t="s">
        <v>0</v>
      </c>
      <c r="QEE2080" s="6" t="s">
        <v>21</v>
      </c>
      <c r="QEF2080" s="6" t="s">
        <v>22</v>
      </c>
      <c r="QEG2080" s="6" t="s">
        <v>23</v>
      </c>
      <c r="QEH2080" s="6" t="s">
        <v>24</v>
      </c>
      <c r="QEI2080" s="6" t="s">
        <v>25</v>
      </c>
      <c r="QEJ2080" s="6"/>
      <c r="QEK2080" s="6" t="s">
        <v>20</v>
      </c>
      <c r="QEL2080" s="6" t="s">
        <v>0</v>
      </c>
      <c r="QEM2080" s="6" t="s">
        <v>21</v>
      </c>
      <c r="QEN2080" s="6" t="s">
        <v>22</v>
      </c>
      <c r="QEO2080" s="6" t="s">
        <v>23</v>
      </c>
      <c r="QEP2080" s="6" t="s">
        <v>24</v>
      </c>
      <c r="QEQ2080" s="6" t="s">
        <v>25</v>
      </c>
      <c r="QER2080" s="6"/>
      <c r="QES2080" s="6" t="s">
        <v>20</v>
      </c>
      <c r="QET2080" s="6" t="s">
        <v>0</v>
      </c>
      <c r="QEU2080" s="6" t="s">
        <v>21</v>
      </c>
      <c r="QEV2080" s="6" t="s">
        <v>22</v>
      </c>
      <c r="QEW2080" s="6" t="s">
        <v>23</v>
      </c>
      <c r="QEX2080" s="6" t="s">
        <v>24</v>
      </c>
      <c r="QEY2080" s="6" t="s">
        <v>25</v>
      </c>
      <c r="QEZ2080" s="6"/>
      <c r="QFA2080" s="6" t="s">
        <v>20</v>
      </c>
      <c r="QFB2080" s="6" t="s">
        <v>0</v>
      </c>
      <c r="QFC2080" s="6" t="s">
        <v>21</v>
      </c>
      <c r="QFD2080" s="6" t="s">
        <v>22</v>
      </c>
      <c r="QFE2080" s="6" t="s">
        <v>23</v>
      </c>
      <c r="QFF2080" s="6" t="s">
        <v>24</v>
      </c>
      <c r="QFG2080" s="6" t="s">
        <v>25</v>
      </c>
      <c r="QFH2080" s="6"/>
      <c r="QFI2080" s="6" t="s">
        <v>20</v>
      </c>
      <c r="QFJ2080" s="6" t="s">
        <v>0</v>
      </c>
      <c r="QFK2080" s="6" t="s">
        <v>21</v>
      </c>
      <c r="QFL2080" s="6" t="s">
        <v>22</v>
      </c>
      <c r="QFM2080" s="6" t="s">
        <v>23</v>
      </c>
      <c r="QFN2080" s="6" t="s">
        <v>24</v>
      </c>
      <c r="QFO2080" s="6" t="s">
        <v>25</v>
      </c>
      <c r="QFP2080" s="6"/>
      <c r="QFQ2080" s="6" t="s">
        <v>20</v>
      </c>
      <c r="QFR2080" s="6" t="s">
        <v>0</v>
      </c>
      <c r="QFS2080" s="6" t="s">
        <v>21</v>
      </c>
      <c r="QFT2080" s="6" t="s">
        <v>22</v>
      </c>
      <c r="QFU2080" s="6" t="s">
        <v>23</v>
      </c>
      <c r="QFV2080" s="6" t="s">
        <v>24</v>
      </c>
      <c r="QFW2080" s="6" t="s">
        <v>25</v>
      </c>
      <c r="QFX2080" s="6"/>
      <c r="QFY2080" s="6" t="s">
        <v>20</v>
      </c>
      <c r="QFZ2080" s="6" t="s">
        <v>0</v>
      </c>
      <c r="QGA2080" s="6" t="s">
        <v>21</v>
      </c>
      <c r="QGB2080" s="6" t="s">
        <v>22</v>
      </c>
      <c r="QGC2080" s="6" t="s">
        <v>23</v>
      </c>
      <c r="QGD2080" s="6" t="s">
        <v>24</v>
      </c>
      <c r="QGE2080" s="6" t="s">
        <v>25</v>
      </c>
      <c r="QGF2080" s="6"/>
      <c r="QGG2080" s="6" t="s">
        <v>20</v>
      </c>
      <c r="QGH2080" s="6" t="s">
        <v>0</v>
      </c>
      <c r="QGI2080" s="6" t="s">
        <v>21</v>
      </c>
      <c r="QGJ2080" s="6" t="s">
        <v>22</v>
      </c>
      <c r="QGK2080" s="6" t="s">
        <v>23</v>
      </c>
      <c r="QGL2080" s="6" t="s">
        <v>24</v>
      </c>
      <c r="QGM2080" s="6" t="s">
        <v>25</v>
      </c>
      <c r="QGN2080" s="6"/>
      <c r="QGO2080" s="6" t="s">
        <v>20</v>
      </c>
      <c r="QGP2080" s="6" t="s">
        <v>0</v>
      </c>
      <c r="QGQ2080" s="6" t="s">
        <v>21</v>
      </c>
      <c r="QGR2080" s="6" t="s">
        <v>22</v>
      </c>
      <c r="QGS2080" s="6" t="s">
        <v>23</v>
      </c>
      <c r="QGT2080" s="6" t="s">
        <v>24</v>
      </c>
      <c r="QGU2080" s="6" t="s">
        <v>25</v>
      </c>
      <c r="QGV2080" s="6"/>
      <c r="QGW2080" s="6" t="s">
        <v>20</v>
      </c>
      <c r="QGX2080" s="6" t="s">
        <v>0</v>
      </c>
      <c r="QGY2080" s="6" t="s">
        <v>21</v>
      </c>
      <c r="QGZ2080" s="6" t="s">
        <v>22</v>
      </c>
      <c r="QHA2080" s="6" t="s">
        <v>23</v>
      </c>
      <c r="QHB2080" s="6" t="s">
        <v>24</v>
      </c>
      <c r="QHC2080" s="6" t="s">
        <v>25</v>
      </c>
      <c r="QHD2080" s="6"/>
      <c r="QHE2080" s="6" t="s">
        <v>20</v>
      </c>
      <c r="QHF2080" s="6" t="s">
        <v>0</v>
      </c>
      <c r="QHG2080" s="6" t="s">
        <v>21</v>
      </c>
      <c r="QHH2080" s="6" t="s">
        <v>22</v>
      </c>
      <c r="QHI2080" s="6" t="s">
        <v>23</v>
      </c>
      <c r="QHJ2080" s="6" t="s">
        <v>24</v>
      </c>
      <c r="QHK2080" s="6" t="s">
        <v>25</v>
      </c>
      <c r="QHL2080" s="6"/>
      <c r="QHM2080" s="6" t="s">
        <v>20</v>
      </c>
      <c r="QHN2080" s="6" t="s">
        <v>0</v>
      </c>
      <c r="QHO2080" s="6" t="s">
        <v>21</v>
      </c>
      <c r="QHP2080" s="6" t="s">
        <v>22</v>
      </c>
      <c r="QHQ2080" s="6" t="s">
        <v>23</v>
      </c>
      <c r="QHR2080" s="6" t="s">
        <v>24</v>
      </c>
      <c r="QHS2080" s="6" t="s">
        <v>25</v>
      </c>
      <c r="QHT2080" s="6"/>
      <c r="QHU2080" s="6" t="s">
        <v>20</v>
      </c>
      <c r="QHV2080" s="6" t="s">
        <v>0</v>
      </c>
      <c r="QHW2080" s="6" t="s">
        <v>21</v>
      </c>
      <c r="QHX2080" s="6" t="s">
        <v>22</v>
      </c>
      <c r="QHY2080" s="6" t="s">
        <v>23</v>
      </c>
      <c r="QHZ2080" s="6" t="s">
        <v>24</v>
      </c>
      <c r="QIA2080" s="6" t="s">
        <v>25</v>
      </c>
      <c r="QIB2080" s="6"/>
      <c r="QIC2080" s="6" t="s">
        <v>20</v>
      </c>
      <c r="QID2080" s="6" t="s">
        <v>0</v>
      </c>
      <c r="QIE2080" s="6" t="s">
        <v>21</v>
      </c>
      <c r="QIF2080" s="6" t="s">
        <v>22</v>
      </c>
      <c r="QIG2080" s="6" t="s">
        <v>23</v>
      </c>
      <c r="QIH2080" s="6" t="s">
        <v>24</v>
      </c>
      <c r="QII2080" s="6" t="s">
        <v>25</v>
      </c>
      <c r="QIJ2080" s="6"/>
      <c r="QIK2080" s="6" t="s">
        <v>20</v>
      </c>
      <c r="QIL2080" s="6" t="s">
        <v>0</v>
      </c>
      <c r="QIM2080" s="6" t="s">
        <v>21</v>
      </c>
      <c r="QIN2080" s="6" t="s">
        <v>22</v>
      </c>
      <c r="QIO2080" s="6" t="s">
        <v>23</v>
      </c>
      <c r="QIP2080" s="6" t="s">
        <v>24</v>
      </c>
      <c r="QIQ2080" s="6" t="s">
        <v>25</v>
      </c>
      <c r="QIR2080" s="6"/>
      <c r="QIS2080" s="6" t="s">
        <v>20</v>
      </c>
      <c r="QIT2080" s="6" t="s">
        <v>0</v>
      </c>
      <c r="QIU2080" s="6" t="s">
        <v>21</v>
      </c>
      <c r="QIV2080" s="6" t="s">
        <v>22</v>
      </c>
      <c r="QIW2080" s="6" t="s">
        <v>23</v>
      </c>
      <c r="QIX2080" s="6" t="s">
        <v>24</v>
      </c>
      <c r="QIY2080" s="6" t="s">
        <v>25</v>
      </c>
      <c r="QIZ2080" s="6"/>
      <c r="QJA2080" s="6" t="s">
        <v>20</v>
      </c>
      <c r="QJB2080" s="6" t="s">
        <v>0</v>
      </c>
      <c r="QJC2080" s="6" t="s">
        <v>21</v>
      </c>
      <c r="QJD2080" s="6" t="s">
        <v>22</v>
      </c>
      <c r="QJE2080" s="6" t="s">
        <v>23</v>
      </c>
      <c r="QJF2080" s="6" t="s">
        <v>24</v>
      </c>
      <c r="QJG2080" s="6" t="s">
        <v>25</v>
      </c>
      <c r="QJH2080" s="6"/>
      <c r="QJI2080" s="6" t="s">
        <v>20</v>
      </c>
      <c r="QJJ2080" s="6" t="s">
        <v>0</v>
      </c>
      <c r="QJK2080" s="6" t="s">
        <v>21</v>
      </c>
      <c r="QJL2080" s="6" t="s">
        <v>22</v>
      </c>
      <c r="QJM2080" s="6" t="s">
        <v>23</v>
      </c>
      <c r="QJN2080" s="6" t="s">
        <v>24</v>
      </c>
      <c r="QJO2080" s="6" t="s">
        <v>25</v>
      </c>
      <c r="QJP2080" s="6"/>
      <c r="QJQ2080" s="6" t="s">
        <v>20</v>
      </c>
      <c r="QJR2080" s="6" t="s">
        <v>0</v>
      </c>
      <c r="QJS2080" s="6" t="s">
        <v>21</v>
      </c>
      <c r="QJT2080" s="6" t="s">
        <v>22</v>
      </c>
      <c r="QJU2080" s="6" t="s">
        <v>23</v>
      </c>
      <c r="QJV2080" s="6" t="s">
        <v>24</v>
      </c>
      <c r="QJW2080" s="6" t="s">
        <v>25</v>
      </c>
      <c r="QJX2080" s="6"/>
      <c r="QJY2080" s="6" t="s">
        <v>20</v>
      </c>
      <c r="QJZ2080" s="6" t="s">
        <v>0</v>
      </c>
      <c r="QKA2080" s="6" t="s">
        <v>21</v>
      </c>
      <c r="QKB2080" s="6" t="s">
        <v>22</v>
      </c>
      <c r="QKC2080" s="6" t="s">
        <v>23</v>
      </c>
      <c r="QKD2080" s="6" t="s">
        <v>24</v>
      </c>
      <c r="QKE2080" s="6" t="s">
        <v>25</v>
      </c>
      <c r="QKF2080" s="6"/>
      <c r="QKG2080" s="6" t="s">
        <v>20</v>
      </c>
      <c r="QKH2080" s="6" t="s">
        <v>0</v>
      </c>
      <c r="QKI2080" s="6" t="s">
        <v>21</v>
      </c>
      <c r="QKJ2080" s="6" t="s">
        <v>22</v>
      </c>
      <c r="QKK2080" s="6" t="s">
        <v>23</v>
      </c>
      <c r="QKL2080" s="6" t="s">
        <v>24</v>
      </c>
      <c r="QKM2080" s="6" t="s">
        <v>25</v>
      </c>
      <c r="QKN2080" s="6"/>
      <c r="QKO2080" s="6" t="s">
        <v>20</v>
      </c>
      <c r="QKP2080" s="6" t="s">
        <v>0</v>
      </c>
      <c r="QKQ2080" s="6" t="s">
        <v>21</v>
      </c>
      <c r="QKR2080" s="6" t="s">
        <v>22</v>
      </c>
      <c r="QKS2080" s="6" t="s">
        <v>23</v>
      </c>
      <c r="QKT2080" s="6" t="s">
        <v>24</v>
      </c>
      <c r="QKU2080" s="6" t="s">
        <v>25</v>
      </c>
      <c r="QKV2080" s="6"/>
      <c r="QKW2080" s="6" t="s">
        <v>20</v>
      </c>
      <c r="QKX2080" s="6" t="s">
        <v>0</v>
      </c>
      <c r="QKY2080" s="6" t="s">
        <v>21</v>
      </c>
      <c r="QKZ2080" s="6" t="s">
        <v>22</v>
      </c>
      <c r="QLA2080" s="6" t="s">
        <v>23</v>
      </c>
      <c r="QLB2080" s="6" t="s">
        <v>24</v>
      </c>
      <c r="QLC2080" s="6" t="s">
        <v>25</v>
      </c>
      <c r="QLD2080" s="6"/>
      <c r="QLE2080" s="6" t="s">
        <v>20</v>
      </c>
      <c r="QLF2080" s="6" t="s">
        <v>0</v>
      </c>
      <c r="QLG2080" s="6" t="s">
        <v>21</v>
      </c>
      <c r="QLH2080" s="6" t="s">
        <v>22</v>
      </c>
      <c r="QLI2080" s="6" t="s">
        <v>23</v>
      </c>
      <c r="QLJ2080" s="6" t="s">
        <v>24</v>
      </c>
      <c r="QLK2080" s="6" t="s">
        <v>25</v>
      </c>
      <c r="QLL2080" s="6"/>
      <c r="QLM2080" s="6" t="s">
        <v>20</v>
      </c>
      <c r="QLN2080" s="6" t="s">
        <v>0</v>
      </c>
      <c r="QLO2080" s="6" t="s">
        <v>21</v>
      </c>
      <c r="QLP2080" s="6" t="s">
        <v>22</v>
      </c>
      <c r="QLQ2080" s="6" t="s">
        <v>23</v>
      </c>
      <c r="QLR2080" s="6" t="s">
        <v>24</v>
      </c>
      <c r="QLS2080" s="6" t="s">
        <v>25</v>
      </c>
      <c r="QLT2080" s="6"/>
      <c r="QLU2080" s="6" t="s">
        <v>20</v>
      </c>
      <c r="QLV2080" s="6" t="s">
        <v>0</v>
      </c>
      <c r="QLW2080" s="6" t="s">
        <v>21</v>
      </c>
      <c r="QLX2080" s="6" t="s">
        <v>22</v>
      </c>
      <c r="QLY2080" s="6" t="s">
        <v>23</v>
      </c>
      <c r="QLZ2080" s="6" t="s">
        <v>24</v>
      </c>
      <c r="QMA2080" s="6" t="s">
        <v>25</v>
      </c>
      <c r="QMB2080" s="6"/>
      <c r="QMC2080" s="6" t="s">
        <v>20</v>
      </c>
      <c r="QMD2080" s="6" t="s">
        <v>0</v>
      </c>
      <c r="QME2080" s="6" t="s">
        <v>21</v>
      </c>
      <c r="QMF2080" s="6" t="s">
        <v>22</v>
      </c>
      <c r="QMG2080" s="6" t="s">
        <v>23</v>
      </c>
      <c r="QMH2080" s="6" t="s">
        <v>24</v>
      </c>
      <c r="QMI2080" s="6" t="s">
        <v>25</v>
      </c>
      <c r="QMJ2080" s="6"/>
      <c r="QMK2080" s="6" t="s">
        <v>20</v>
      </c>
      <c r="QML2080" s="6" t="s">
        <v>0</v>
      </c>
      <c r="QMM2080" s="6" t="s">
        <v>21</v>
      </c>
      <c r="QMN2080" s="6" t="s">
        <v>22</v>
      </c>
      <c r="QMO2080" s="6" t="s">
        <v>23</v>
      </c>
      <c r="QMP2080" s="6" t="s">
        <v>24</v>
      </c>
      <c r="QMQ2080" s="6" t="s">
        <v>25</v>
      </c>
      <c r="QMR2080" s="6"/>
      <c r="QMS2080" s="6" t="s">
        <v>20</v>
      </c>
      <c r="QMT2080" s="6" t="s">
        <v>0</v>
      </c>
      <c r="QMU2080" s="6" t="s">
        <v>21</v>
      </c>
      <c r="QMV2080" s="6" t="s">
        <v>22</v>
      </c>
      <c r="QMW2080" s="6" t="s">
        <v>23</v>
      </c>
      <c r="QMX2080" s="6" t="s">
        <v>24</v>
      </c>
      <c r="QMY2080" s="6" t="s">
        <v>25</v>
      </c>
      <c r="QMZ2080" s="6"/>
      <c r="QNA2080" s="6" t="s">
        <v>20</v>
      </c>
      <c r="QNB2080" s="6" t="s">
        <v>0</v>
      </c>
      <c r="QNC2080" s="6" t="s">
        <v>21</v>
      </c>
      <c r="QND2080" s="6" t="s">
        <v>22</v>
      </c>
      <c r="QNE2080" s="6" t="s">
        <v>23</v>
      </c>
      <c r="QNF2080" s="6" t="s">
        <v>24</v>
      </c>
      <c r="QNG2080" s="6" t="s">
        <v>25</v>
      </c>
      <c r="QNH2080" s="6"/>
      <c r="QNI2080" s="6" t="s">
        <v>20</v>
      </c>
      <c r="QNJ2080" s="6" t="s">
        <v>0</v>
      </c>
      <c r="QNK2080" s="6" t="s">
        <v>21</v>
      </c>
      <c r="QNL2080" s="6" t="s">
        <v>22</v>
      </c>
      <c r="QNM2080" s="6" t="s">
        <v>23</v>
      </c>
      <c r="QNN2080" s="6" t="s">
        <v>24</v>
      </c>
      <c r="QNO2080" s="6" t="s">
        <v>25</v>
      </c>
      <c r="QNP2080" s="6"/>
      <c r="QNQ2080" s="6" t="s">
        <v>20</v>
      </c>
      <c r="QNR2080" s="6" t="s">
        <v>0</v>
      </c>
      <c r="QNS2080" s="6" t="s">
        <v>21</v>
      </c>
      <c r="QNT2080" s="6" t="s">
        <v>22</v>
      </c>
      <c r="QNU2080" s="6" t="s">
        <v>23</v>
      </c>
      <c r="QNV2080" s="6" t="s">
        <v>24</v>
      </c>
      <c r="QNW2080" s="6" t="s">
        <v>25</v>
      </c>
      <c r="QNX2080" s="6"/>
      <c r="QNY2080" s="6" t="s">
        <v>20</v>
      </c>
      <c r="QNZ2080" s="6" t="s">
        <v>0</v>
      </c>
      <c r="QOA2080" s="6" t="s">
        <v>21</v>
      </c>
      <c r="QOB2080" s="6" t="s">
        <v>22</v>
      </c>
      <c r="QOC2080" s="6" t="s">
        <v>23</v>
      </c>
      <c r="QOD2080" s="6" t="s">
        <v>24</v>
      </c>
      <c r="QOE2080" s="6" t="s">
        <v>25</v>
      </c>
      <c r="QOF2080" s="6"/>
      <c r="QOG2080" s="6" t="s">
        <v>20</v>
      </c>
      <c r="QOH2080" s="6" t="s">
        <v>0</v>
      </c>
      <c r="QOI2080" s="6" t="s">
        <v>21</v>
      </c>
      <c r="QOJ2080" s="6" t="s">
        <v>22</v>
      </c>
      <c r="QOK2080" s="6" t="s">
        <v>23</v>
      </c>
      <c r="QOL2080" s="6" t="s">
        <v>24</v>
      </c>
      <c r="QOM2080" s="6" t="s">
        <v>25</v>
      </c>
      <c r="QON2080" s="6"/>
      <c r="QOO2080" s="6" t="s">
        <v>20</v>
      </c>
      <c r="QOP2080" s="6" t="s">
        <v>0</v>
      </c>
      <c r="QOQ2080" s="6" t="s">
        <v>21</v>
      </c>
      <c r="QOR2080" s="6" t="s">
        <v>22</v>
      </c>
      <c r="QOS2080" s="6" t="s">
        <v>23</v>
      </c>
      <c r="QOT2080" s="6" t="s">
        <v>24</v>
      </c>
      <c r="QOU2080" s="6" t="s">
        <v>25</v>
      </c>
      <c r="QOV2080" s="6"/>
      <c r="QOW2080" s="6" t="s">
        <v>20</v>
      </c>
      <c r="QOX2080" s="6" t="s">
        <v>0</v>
      </c>
      <c r="QOY2080" s="6" t="s">
        <v>21</v>
      </c>
      <c r="QOZ2080" s="6" t="s">
        <v>22</v>
      </c>
      <c r="QPA2080" s="6" t="s">
        <v>23</v>
      </c>
      <c r="QPB2080" s="6" t="s">
        <v>24</v>
      </c>
      <c r="QPC2080" s="6" t="s">
        <v>25</v>
      </c>
      <c r="QPD2080" s="6"/>
      <c r="QPE2080" s="6" t="s">
        <v>20</v>
      </c>
      <c r="QPF2080" s="6" t="s">
        <v>0</v>
      </c>
      <c r="QPG2080" s="6" t="s">
        <v>21</v>
      </c>
      <c r="QPH2080" s="6" t="s">
        <v>22</v>
      </c>
      <c r="QPI2080" s="6" t="s">
        <v>23</v>
      </c>
      <c r="QPJ2080" s="6" t="s">
        <v>24</v>
      </c>
      <c r="QPK2080" s="6" t="s">
        <v>25</v>
      </c>
      <c r="QPL2080" s="6"/>
      <c r="QPM2080" s="6" t="s">
        <v>20</v>
      </c>
      <c r="QPN2080" s="6" t="s">
        <v>0</v>
      </c>
      <c r="QPO2080" s="6" t="s">
        <v>21</v>
      </c>
      <c r="QPP2080" s="6" t="s">
        <v>22</v>
      </c>
      <c r="QPQ2080" s="6" t="s">
        <v>23</v>
      </c>
      <c r="QPR2080" s="6" t="s">
        <v>24</v>
      </c>
      <c r="QPS2080" s="6" t="s">
        <v>25</v>
      </c>
      <c r="QPT2080" s="6"/>
      <c r="QPU2080" s="6" t="s">
        <v>20</v>
      </c>
      <c r="QPV2080" s="6" t="s">
        <v>0</v>
      </c>
      <c r="QPW2080" s="6" t="s">
        <v>21</v>
      </c>
      <c r="QPX2080" s="6" t="s">
        <v>22</v>
      </c>
      <c r="QPY2080" s="6" t="s">
        <v>23</v>
      </c>
      <c r="QPZ2080" s="6" t="s">
        <v>24</v>
      </c>
      <c r="QQA2080" s="6" t="s">
        <v>25</v>
      </c>
      <c r="QQB2080" s="6"/>
      <c r="QQC2080" s="6" t="s">
        <v>20</v>
      </c>
      <c r="QQD2080" s="6" t="s">
        <v>0</v>
      </c>
      <c r="QQE2080" s="6" t="s">
        <v>21</v>
      </c>
      <c r="QQF2080" s="6" t="s">
        <v>22</v>
      </c>
      <c r="QQG2080" s="6" t="s">
        <v>23</v>
      </c>
      <c r="QQH2080" s="6" t="s">
        <v>24</v>
      </c>
      <c r="QQI2080" s="6" t="s">
        <v>25</v>
      </c>
      <c r="QQJ2080" s="6"/>
      <c r="QQK2080" s="6" t="s">
        <v>20</v>
      </c>
      <c r="QQL2080" s="6" t="s">
        <v>0</v>
      </c>
      <c r="QQM2080" s="6" t="s">
        <v>21</v>
      </c>
      <c r="QQN2080" s="6" t="s">
        <v>22</v>
      </c>
      <c r="QQO2080" s="6" t="s">
        <v>23</v>
      </c>
      <c r="QQP2080" s="6" t="s">
        <v>24</v>
      </c>
      <c r="QQQ2080" s="6" t="s">
        <v>25</v>
      </c>
      <c r="QQR2080" s="6"/>
      <c r="QQS2080" s="6" t="s">
        <v>20</v>
      </c>
      <c r="QQT2080" s="6" t="s">
        <v>0</v>
      </c>
      <c r="QQU2080" s="6" t="s">
        <v>21</v>
      </c>
      <c r="QQV2080" s="6" t="s">
        <v>22</v>
      </c>
      <c r="QQW2080" s="6" t="s">
        <v>23</v>
      </c>
      <c r="QQX2080" s="6" t="s">
        <v>24</v>
      </c>
      <c r="QQY2080" s="6" t="s">
        <v>25</v>
      </c>
      <c r="QQZ2080" s="6"/>
      <c r="QRA2080" s="6" t="s">
        <v>20</v>
      </c>
      <c r="QRB2080" s="6" t="s">
        <v>0</v>
      </c>
      <c r="QRC2080" s="6" t="s">
        <v>21</v>
      </c>
      <c r="QRD2080" s="6" t="s">
        <v>22</v>
      </c>
      <c r="QRE2080" s="6" t="s">
        <v>23</v>
      </c>
      <c r="QRF2080" s="6" t="s">
        <v>24</v>
      </c>
      <c r="QRG2080" s="6" t="s">
        <v>25</v>
      </c>
      <c r="QRH2080" s="6"/>
      <c r="QRI2080" s="6" t="s">
        <v>20</v>
      </c>
      <c r="QRJ2080" s="6" t="s">
        <v>0</v>
      </c>
      <c r="QRK2080" s="6" t="s">
        <v>21</v>
      </c>
      <c r="QRL2080" s="6" t="s">
        <v>22</v>
      </c>
      <c r="QRM2080" s="6" t="s">
        <v>23</v>
      </c>
      <c r="QRN2080" s="6" t="s">
        <v>24</v>
      </c>
      <c r="QRO2080" s="6" t="s">
        <v>25</v>
      </c>
      <c r="QRP2080" s="6"/>
      <c r="QRQ2080" s="6" t="s">
        <v>20</v>
      </c>
      <c r="QRR2080" s="6" t="s">
        <v>0</v>
      </c>
      <c r="QRS2080" s="6" t="s">
        <v>21</v>
      </c>
      <c r="QRT2080" s="6" t="s">
        <v>22</v>
      </c>
      <c r="QRU2080" s="6" t="s">
        <v>23</v>
      </c>
      <c r="QRV2080" s="6" t="s">
        <v>24</v>
      </c>
      <c r="QRW2080" s="6" t="s">
        <v>25</v>
      </c>
      <c r="QRX2080" s="6"/>
      <c r="QRY2080" s="6" t="s">
        <v>20</v>
      </c>
      <c r="QRZ2080" s="6" t="s">
        <v>0</v>
      </c>
      <c r="QSA2080" s="6" t="s">
        <v>21</v>
      </c>
      <c r="QSB2080" s="6" t="s">
        <v>22</v>
      </c>
      <c r="QSC2080" s="6" t="s">
        <v>23</v>
      </c>
      <c r="QSD2080" s="6" t="s">
        <v>24</v>
      </c>
      <c r="QSE2080" s="6" t="s">
        <v>25</v>
      </c>
      <c r="QSF2080" s="6"/>
      <c r="QSG2080" s="6" t="s">
        <v>20</v>
      </c>
      <c r="QSH2080" s="6" t="s">
        <v>0</v>
      </c>
      <c r="QSI2080" s="6" t="s">
        <v>21</v>
      </c>
      <c r="QSJ2080" s="6" t="s">
        <v>22</v>
      </c>
      <c r="QSK2080" s="6" t="s">
        <v>23</v>
      </c>
      <c r="QSL2080" s="6" t="s">
        <v>24</v>
      </c>
      <c r="QSM2080" s="6" t="s">
        <v>25</v>
      </c>
      <c r="QSN2080" s="6"/>
      <c r="QSO2080" s="6" t="s">
        <v>20</v>
      </c>
      <c r="QSP2080" s="6" t="s">
        <v>0</v>
      </c>
      <c r="QSQ2080" s="6" t="s">
        <v>21</v>
      </c>
      <c r="QSR2080" s="6" t="s">
        <v>22</v>
      </c>
      <c r="QSS2080" s="6" t="s">
        <v>23</v>
      </c>
      <c r="QST2080" s="6" t="s">
        <v>24</v>
      </c>
      <c r="QSU2080" s="6" t="s">
        <v>25</v>
      </c>
      <c r="QSV2080" s="6"/>
      <c r="QSW2080" s="6" t="s">
        <v>20</v>
      </c>
      <c r="QSX2080" s="6" t="s">
        <v>0</v>
      </c>
      <c r="QSY2080" s="6" t="s">
        <v>21</v>
      </c>
      <c r="QSZ2080" s="6" t="s">
        <v>22</v>
      </c>
      <c r="QTA2080" s="6" t="s">
        <v>23</v>
      </c>
      <c r="QTB2080" s="6" t="s">
        <v>24</v>
      </c>
      <c r="QTC2080" s="6" t="s">
        <v>25</v>
      </c>
      <c r="QTD2080" s="6"/>
      <c r="QTE2080" s="6" t="s">
        <v>20</v>
      </c>
      <c r="QTF2080" s="6" t="s">
        <v>0</v>
      </c>
      <c r="QTG2080" s="6" t="s">
        <v>21</v>
      </c>
      <c r="QTH2080" s="6" t="s">
        <v>22</v>
      </c>
      <c r="QTI2080" s="6" t="s">
        <v>23</v>
      </c>
      <c r="QTJ2080" s="6" t="s">
        <v>24</v>
      </c>
      <c r="QTK2080" s="6" t="s">
        <v>25</v>
      </c>
      <c r="QTL2080" s="6"/>
      <c r="QTM2080" s="6" t="s">
        <v>20</v>
      </c>
      <c r="QTN2080" s="6" t="s">
        <v>0</v>
      </c>
      <c r="QTO2080" s="6" t="s">
        <v>21</v>
      </c>
      <c r="QTP2080" s="6" t="s">
        <v>22</v>
      </c>
      <c r="QTQ2080" s="6" t="s">
        <v>23</v>
      </c>
      <c r="QTR2080" s="6" t="s">
        <v>24</v>
      </c>
      <c r="QTS2080" s="6" t="s">
        <v>25</v>
      </c>
      <c r="QTT2080" s="6"/>
      <c r="QTU2080" s="6" t="s">
        <v>20</v>
      </c>
      <c r="QTV2080" s="6" t="s">
        <v>0</v>
      </c>
      <c r="QTW2080" s="6" t="s">
        <v>21</v>
      </c>
      <c r="QTX2080" s="6" t="s">
        <v>22</v>
      </c>
      <c r="QTY2080" s="6" t="s">
        <v>23</v>
      </c>
      <c r="QTZ2080" s="6" t="s">
        <v>24</v>
      </c>
      <c r="QUA2080" s="6" t="s">
        <v>25</v>
      </c>
      <c r="QUB2080" s="6"/>
      <c r="QUC2080" s="6" t="s">
        <v>20</v>
      </c>
      <c r="QUD2080" s="6" t="s">
        <v>0</v>
      </c>
      <c r="QUE2080" s="6" t="s">
        <v>21</v>
      </c>
      <c r="QUF2080" s="6" t="s">
        <v>22</v>
      </c>
      <c r="QUG2080" s="6" t="s">
        <v>23</v>
      </c>
      <c r="QUH2080" s="6" t="s">
        <v>24</v>
      </c>
      <c r="QUI2080" s="6" t="s">
        <v>25</v>
      </c>
      <c r="QUJ2080" s="6"/>
      <c r="QUK2080" s="6" t="s">
        <v>20</v>
      </c>
      <c r="QUL2080" s="6" t="s">
        <v>0</v>
      </c>
      <c r="QUM2080" s="6" t="s">
        <v>21</v>
      </c>
      <c r="QUN2080" s="6" t="s">
        <v>22</v>
      </c>
      <c r="QUO2080" s="6" t="s">
        <v>23</v>
      </c>
      <c r="QUP2080" s="6" t="s">
        <v>24</v>
      </c>
      <c r="QUQ2080" s="6" t="s">
        <v>25</v>
      </c>
      <c r="QUR2080" s="6"/>
      <c r="QUS2080" s="6" t="s">
        <v>20</v>
      </c>
      <c r="QUT2080" s="6" t="s">
        <v>0</v>
      </c>
      <c r="QUU2080" s="6" t="s">
        <v>21</v>
      </c>
      <c r="QUV2080" s="6" t="s">
        <v>22</v>
      </c>
      <c r="QUW2080" s="6" t="s">
        <v>23</v>
      </c>
      <c r="QUX2080" s="6" t="s">
        <v>24</v>
      </c>
      <c r="QUY2080" s="6" t="s">
        <v>25</v>
      </c>
      <c r="QUZ2080" s="6"/>
      <c r="QVA2080" s="6" t="s">
        <v>20</v>
      </c>
      <c r="QVB2080" s="6" t="s">
        <v>0</v>
      </c>
      <c r="QVC2080" s="6" t="s">
        <v>21</v>
      </c>
      <c r="QVD2080" s="6" t="s">
        <v>22</v>
      </c>
      <c r="QVE2080" s="6" t="s">
        <v>23</v>
      </c>
      <c r="QVF2080" s="6" t="s">
        <v>24</v>
      </c>
      <c r="QVG2080" s="6" t="s">
        <v>25</v>
      </c>
      <c r="QVH2080" s="6"/>
      <c r="QVI2080" s="6" t="s">
        <v>20</v>
      </c>
      <c r="QVJ2080" s="6" t="s">
        <v>0</v>
      </c>
      <c r="QVK2080" s="6" t="s">
        <v>21</v>
      </c>
      <c r="QVL2080" s="6" t="s">
        <v>22</v>
      </c>
      <c r="QVM2080" s="6" t="s">
        <v>23</v>
      </c>
      <c r="QVN2080" s="6" t="s">
        <v>24</v>
      </c>
      <c r="QVO2080" s="6" t="s">
        <v>25</v>
      </c>
      <c r="QVP2080" s="6"/>
      <c r="QVQ2080" s="6" t="s">
        <v>20</v>
      </c>
      <c r="QVR2080" s="6" t="s">
        <v>0</v>
      </c>
      <c r="QVS2080" s="6" t="s">
        <v>21</v>
      </c>
      <c r="QVT2080" s="6" t="s">
        <v>22</v>
      </c>
      <c r="QVU2080" s="6" t="s">
        <v>23</v>
      </c>
      <c r="QVV2080" s="6" t="s">
        <v>24</v>
      </c>
      <c r="QVW2080" s="6" t="s">
        <v>25</v>
      </c>
      <c r="QVX2080" s="6"/>
      <c r="QVY2080" s="6" t="s">
        <v>20</v>
      </c>
      <c r="QVZ2080" s="6" t="s">
        <v>0</v>
      </c>
      <c r="QWA2080" s="6" t="s">
        <v>21</v>
      </c>
      <c r="QWB2080" s="6" t="s">
        <v>22</v>
      </c>
      <c r="QWC2080" s="6" t="s">
        <v>23</v>
      </c>
      <c r="QWD2080" s="6" t="s">
        <v>24</v>
      </c>
      <c r="QWE2080" s="6" t="s">
        <v>25</v>
      </c>
      <c r="QWF2080" s="6"/>
      <c r="QWG2080" s="6" t="s">
        <v>20</v>
      </c>
      <c r="QWH2080" s="6" t="s">
        <v>0</v>
      </c>
      <c r="QWI2080" s="6" t="s">
        <v>21</v>
      </c>
      <c r="QWJ2080" s="6" t="s">
        <v>22</v>
      </c>
      <c r="QWK2080" s="6" t="s">
        <v>23</v>
      </c>
      <c r="QWL2080" s="6" t="s">
        <v>24</v>
      </c>
      <c r="QWM2080" s="6" t="s">
        <v>25</v>
      </c>
      <c r="QWN2080" s="6"/>
      <c r="QWO2080" s="6" t="s">
        <v>20</v>
      </c>
      <c r="QWP2080" s="6" t="s">
        <v>0</v>
      </c>
      <c r="QWQ2080" s="6" t="s">
        <v>21</v>
      </c>
      <c r="QWR2080" s="6" t="s">
        <v>22</v>
      </c>
      <c r="QWS2080" s="6" t="s">
        <v>23</v>
      </c>
      <c r="QWT2080" s="6" t="s">
        <v>24</v>
      </c>
      <c r="QWU2080" s="6" t="s">
        <v>25</v>
      </c>
      <c r="QWV2080" s="6"/>
      <c r="QWW2080" s="6" t="s">
        <v>20</v>
      </c>
      <c r="QWX2080" s="6" t="s">
        <v>0</v>
      </c>
      <c r="QWY2080" s="6" t="s">
        <v>21</v>
      </c>
      <c r="QWZ2080" s="6" t="s">
        <v>22</v>
      </c>
      <c r="QXA2080" s="6" t="s">
        <v>23</v>
      </c>
      <c r="QXB2080" s="6" t="s">
        <v>24</v>
      </c>
      <c r="QXC2080" s="6" t="s">
        <v>25</v>
      </c>
      <c r="QXD2080" s="6"/>
      <c r="QXE2080" s="6" t="s">
        <v>20</v>
      </c>
      <c r="QXF2080" s="6" t="s">
        <v>0</v>
      </c>
      <c r="QXG2080" s="6" t="s">
        <v>21</v>
      </c>
      <c r="QXH2080" s="6" t="s">
        <v>22</v>
      </c>
      <c r="QXI2080" s="6" t="s">
        <v>23</v>
      </c>
      <c r="QXJ2080" s="6" t="s">
        <v>24</v>
      </c>
      <c r="QXK2080" s="6" t="s">
        <v>25</v>
      </c>
      <c r="QXL2080" s="6"/>
      <c r="QXM2080" s="6" t="s">
        <v>20</v>
      </c>
      <c r="QXN2080" s="6" t="s">
        <v>0</v>
      </c>
      <c r="QXO2080" s="6" t="s">
        <v>21</v>
      </c>
      <c r="QXP2080" s="6" t="s">
        <v>22</v>
      </c>
      <c r="QXQ2080" s="6" t="s">
        <v>23</v>
      </c>
      <c r="QXR2080" s="6" t="s">
        <v>24</v>
      </c>
      <c r="QXS2080" s="6" t="s">
        <v>25</v>
      </c>
      <c r="QXT2080" s="6"/>
      <c r="QXU2080" s="6" t="s">
        <v>20</v>
      </c>
      <c r="QXV2080" s="6" t="s">
        <v>0</v>
      </c>
      <c r="QXW2080" s="6" t="s">
        <v>21</v>
      </c>
      <c r="QXX2080" s="6" t="s">
        <v>22</v>
      </c>
      <c r="QXY2080" s="6" t="s">
        <v>23</v>
      </c>
      <c r="QXZ2080" s="6" t="s">
        <v>24</v>
      </c>
      <c r="QYA2080" s="6" t="s">
        <v>25</v>
      </c>
      <c r="QYB2080" s="6"/>
      <c r="QYC2080" s="6" t="s">
        <v>20</v>
      </c>
      <c r="QYD2080" s="6" t="s">
        <v>0</v>
      </c>
      <c r="QYE2080" s="6" t="s">
        <v>21</v>
      </c>
      <c r="QYF2080" s="6" t="s">
        <v>22</v>
      </c>
      <c r="QYG2080" s="6" t="s">
        <v>23</v>
      </c>
      <c r="QYH2080" s="6" t="s">
        <v>24</v>
      </c>
      <c r="QYI2080" s="6" t="s">
        <v>25</v>
      </c>
      <c r="QYJ2080" s="6"/>
      <c r="QYK2080" s="6" t="s">
        <v>20</v>
      </c>
      <c r="QYL2080" s="6" t="s">
        <v>0</v>
      </c>
      <c r="QYM2080" s="6" t="s">
        <v>21</v>
      </c>
      <c r="QYN2080" s="6" t="s">
        <v>22</v>
      </c>
      <c r="QYO2080" s="6" t="s">
        <v>23</v>
      </c>
      <c r="QYP2080" s="6" t="s">
        <v>24</v>
      </c>
      <c r="QYQ2080" s="6" t="s">
        <v>25</v>
      </c>
      <c r="QYR2080" s="6"/>
      <c r="QYS2080" s="6" t="s">
        <v>20</v>
      </c>
      <c r="QYT2080" s="6" t="s">
        <v>0</v>
      </c>
      <c r="QYU2080" s="6" t="s">
        <v>21</v>
      </c>
      <c r="QYV2080" s="6" t="s">
        <v>22</v>
      </c>
      <c r="QYW2080" s="6" t="s">
        <v>23</v>
      </c>
      <c r="QYX2080" s="6" t="s">
        <v>24</v>
      </c>
      <c r="QYY2080" s="6" t="s">
        <v>25</v>
      </c>
      <c r="QYZ2080" s="6"/>
      <c r="QZA2080" s="6" t="s">
        <v>20</v>
      </c>
      <c r="QZB2080" s="6" t="s">
        <v>0</v>
      </c>
      <c r="QZC2080" s="6" t="s">
        <v>21</v>
      </c>
      <c r="QZD2080" s="6" t="s">
        <v>22</v>
      </c>
      <c r="QZE2080" s="6" t="s">
        <v>23</v>
      </c>
      <c r="QZF2080" s="6" t="s">
        <v>24</v>
      </c>
      <c r="QZG2080" s="6" t="s">
        <v>25</v>
      </c>
      <c r="QZH2080" s="6"/>
      <c r="QZI2080" s="6" t="s">
        <v>20</v>
      </c>
      <c r="QZJ2080" s="6" t="s">
        <v>0</v>
      </c>
      <c r="QZK2080" s="6" t="s">
        <v>21</v>
      </c>
      <c r="QZL2080" s="6" t="s">
        <v>22</v>
      </c>
      <c r="QZM2080" s="6" t="s">
        <v>23</v>
      </c>
      <c r="QZN2080" s="6" t="s">
        <v>24</v>
      </c>
      <c r="QZO2080" s="6" t="s">
        <v>25</v>
      </c>
      <c r="QZP2080" s="6"/>
      <c r="QZQ2080" s="6" t="s">
        <v>20</v>
      </c>
      <c r="QZR2080" s="6" t="s">
        <v>0</v>
      </c>
      <c r="QZS2080" s="6" t="s">
        <v>21</v>
      </c>
      <c r="QZT2080" s="6" t="s">
        <v>22</v>
      </c>
      <c r="QZU2080" s="6" t="s">
        <v>23</v>
      </c>
      <c r="QZV2080" s="6" t="s">
        <v>24</v>
      </c>
      <c r="QZW2080" s="6" t="s">
        <v>25</v>
      </c>
      <c r="QZX2080" s="6"/>
      <c r="QZY2080" s="6" t="s">
        <v>20</v>
      </c>
      <c r="QZZ2080" s="6" t="s">
        <v>0</v>
      </c>
      <c r="RAA2080" s="6" t="s">
        <v>21</v>
      </c>
      <c r="RAB2080" s="6" t="s">
        <v>22</v>
      </c>
      <c r="RAC2080" s="6" t="s">
        <v>23</v>
      </c>
      <c r="RAD2080" s="6" t="s">
        <v>24</v>
      </c>
      <c r="RAE2080" s="6" t="s">
        <v>25</v>
      </c>
      <c r="RAF2080" s="6"/>
      <c r="RAG2080" s="6" t="s">
        <v>20</v>
      </c>
      <c r="RAH2080" s="6" t="s">
        <v>0</v>
      </c>
      <c r="RAI2080" s="6" t="s">
        <v>21</v>
      </c>
      <c r="RAJ2080" s="6" t="s">
        <v>22</v>
      </c>
      <c r="RAK2080" s="6" t="s">
        <v>23</v>
      </c>
      <c r="RAL2080" s="6" t="s">
        <v>24</v>
      </c>
      <c r="RAM2080" s="6" t="s">
        <v>25</v>
      </c>
      <c r="RAN2080" s="6"/>
      <c r="RAO2080" s="6" t="s">
        <v>20</v>
      </c>
      <c r="RAP2080" s="6" t="s">
        <v>0</v>
      </c>
      <c r="RAQ2080" s="6" t="s">
        <v>21</v>
      </c>
      <c r="RAR2080" s="6" t="s">
        <v>22</v>
      </c>
      <c r="RAS2080" s="6" t="s">
        <v>23</v>
      </c>
      <c r="RAT2080" s="6" t="s">
        <v>24</v>
      </c>
      <c r="RAU2080" s="6" t="s">
        <v>25</v>
      </c>
      <c r="RAV2080" s="6"/>
      <c r="RAW2080" s="6" t="s">
        <v>20</v>
      </c>
      <c r="RAX2080" s="6" t="s">
        <v>0</v>
      </c>
      <c r="RAY2080" s="6" t="s">
        <v>21</v>
      </c>
      <c r="RAZ2080" s="6" t="s">
        <v>22</v>
      </c>
      <c r="RBA2080" s="6" t="s">
        <v>23</v>
      </c>
      <c r="RBB2080" s="6" t="s">
        <v>24</v>
      </c>
      <c r="RBC2080" s="6" t="s">
        <v>25</v>
      </c>
      <c r="RBD2080" s="6"/>
      <c r="RBE2080" s="6" t="s">
        <v>20</v>
      </c>
      <c r="RBF2080" s="6" t="s">
        <v>0</v>
      </c>
      <c r="RBG2080" s="6" t="s">
        <v>21</v>
      </c>
      <c r="RBH2080" s="6" t="s">
        <v>22</v>
      </c>
      <c r="RBI2080" s="6" t="s">
        <v>23</v>
      </c>
      <c r="RBJ2080" s="6" t="s">
        <v>24</v>
      </c>
      <c r="RBK2080" s="6" t="s">
        <v>25</v>
      </c>
      <c r="RBL2080" s="6"/>
      <c r="RBM2080" s="6" t="s">
        <v>20</v>
      </c>
      <c r="RBN2080" s="6" t="s">
        <v>0</v>
      </c>
      <c r="RBO2080" s="6" t="s">
        <v>21</v>
      </c>
      <c r="RBP2080" s="6" t="s">
        <v>22</v>
      </c>
      <c r="RBQ2080" s="6" t="s">
        <v>23</v>
      </c>
      <c r="RBR2080" s="6" t="s">
        <v>24</v>
      </c>
      <c r="RBS2080" s="6" t="s">
        <v>25</v>
      </c>
      <c r="RBT2080" s="6"/>
      <c r="RBU2080" s="6" t="s">
        <v>20</v>
      </c>
      <c r="RBV2080" s="6" t="s">
        <v>0</v>
      </c>
      <c r="RBW2080" s="6" t="s">
        <v>21</v>
      </c>
      <c r="RBX2080" s="6" t="s">
        <v>22</v>
      </c>
      <c r="RBY2080" s="6" t="s">
        <v>23</v>
      </c>
      <c r="RBZ2080" s="6" t="s">
        <v>24</v>
      </c>
      <c r="RCA2080" s="6" t="s">
        <v>25</v>
      </c>
      <c r="RCB2080" s="6"/>
      <c r="RCC2080" s="6" t="s">
        <v>20</v>
      </c>
      <c r="RCD2080" s="6" t="s">
        <v>0</v>
      </c>
      <c r="RCE2080" s="6" t="s">
        <v>21</v>
      </c>
      <c r="RCF2080" s="6" t="s">
        <v>22</v>
      </c>
      <c r="RCG2080" s="6" t="s">
        <v>23</v>
      </c>
      <c r="RCH2080" s="6" t="s">
        <v>24</v>
      </c>
      <c r="RCI2080" s="6" t="s">
        <v>25</v>
      </c>
      <c r="RCJ2080" s="6"/>
      <c r="RCK2080" s="6" t="s">
        <v>20</v>
      </c>
      <c r="RCL2080" s="6" t="s">
        <v>0</v>
      </c>
      <c r="RCM2080" s="6" t="s">
        <v>21</v>
      </c>
      <c r="RCN2080" s="6" t="s">
        <v>22</v>
      </c>
      <c r="RCO2080" s="6" t="s">
        <v>23</v>
      </c>
      <c r="RCP2080" s="6" t="s">
        <v>24</v>
      </c>
      <c r="RCQ2080" s="6" t="s">
        <v>25</v>
      </c>
      <c r="RCR2080" s="6"/>
      <c r="RCS2080" s="6" t="s">
        <v>20</v>
      </c>
      <c r="RCT2080" s="6" t="s">
        <v>0</v>
      </c>
      <c r="RCU2080" s="6" t="s">
        <v>21</v>
      </c>
      <c r="RCV2080" s="6" t="s">
        <v>22</v>
      </c>
      <c r="RCW2080" s="6" t="s">
        <v>23</v>
      </c>
      <c r="RCX2080" s="6" t="s">
        <v>24</v>
      </c>
      <c r="RCY2080" s="6" t="s">
        <v>25</v>
      </c>
      <c r="RCZ2080" s="6"/>
      <c r="RDA2080" s="6" t="s">
        <v>20</v>
      </c>
      <c r="RDB2080" s="6" t="s">
        <v>0</v>
      </c>
      <c r="RDC2080" s="6" t="s">
        <v>21</v>
      </c>
      <c r="RDD2080" s="6" t="s">
        <v>22</v>
      </c>
      <c r="RDE2080" s="6" t="s">
        <v>23</v>
      </c>
      <c r="RDF2080" s="6" t="s">
        <v>24</v>
      </c>
      <c r="RDG2080" s="6" t="s">
        <v>25</v>
      </c>
      <c r="RDH2080" s="6"/>
      <c r="RDI2080" s="6" t="s">
        <v>20</v>
      </c>
      <c r="RDJ2080" s="6" t="s">
        <v>0</v>
      </c>
      <c r="RDK2080" s="6" t="s">
        <v>21</v>
      </c>
      <c r="RDL2080" s="6" t="s">
        <v>22</v>
      </c>
      <c r="RDM2080" s="6" t="s">
        <v>23</v>
      </c>
      <c r="RDN2080" s="6" t="s">
        <v>24</v>
      </c>
      <c r="RDO2080" s="6" t="s">
        <v>25</v>
      </c>
      <c r="RDP2080" s="6"/>
      <c r="RDQ2080" s="6" t="s">
        <v>20</v>
      </c>
      <c r="RDR2080" s="6" t="s">
        <v>0</v>
      </c>
      <c r="RDS2080" s="6" t="s">
        <v>21</v>
      </c>
      <c r="RDT2080" s="6" t="s">
        <v>22</v>
      </c>
      <c r="RDU2080" s="6" t="s">
        <v>23</v>
      </c>
      <c r="RDV2080" s="6" t="s">
        <v>24</v>
      </c>
      <c r="RDW2080" s="6" t="s">
        <v>25</v>
      </c>
      <c r="RDX2080" s="6"/>
      <c r="RDY2080" s="6" t="s">
        <v>20</v>
      </c>
      <c r="RDZ2080" s="6" t="s">
        <v>0</v>
      </c>
      <c r="REA2080" s="6" t="s">
        <v>21</v>
      </c>
      <c r="REB2080" s="6" t="s">
        <v>22</v>
      </c>
      <c r="REC2080" s="6" t="s">
        <v>23</v>
      </c>
      <c r="RED2080" s="6" t="s">
        <v>24</v>
      </c>
      <c r="REE2080" s="6" t="s">
        <v>25</v>
      </c>
      <c r="REF2080" s="6"/>
      <c r="REG2080" s="6" t="s">
        <v>20</v>
      </c>
      <c r="REH2080" s="6" t="s">
        <v>0</v>
      </c>
      <c r="REI2080" s="6" t="s">
        <v>21</v>
      </c>
      <c r="REJ2080" s="6" t="s">
        <v>22</v>
      </c>
      <c r="REK2080" s="6" t="s">
        <v>23</v>
      </c>
      <c r="REL2080" s="6" t="s">
        <v>24</v>
      </c>
      <c r="REM2080" s="6" t="s">
        <v>25</v>
      </c>
      <c r="REN2080" s="6"/>
      <c r="REO2080" s="6" t="s">
        <v>20</v>
      </c>
      <c r="REP2080" s="6" t="s">
        <v>0</v>
      </c>
      <c r="REQ2080" s="6" t="s">
        <v>21</v>
      </c>
      <c r="RER2080" s="6" t="s">
        <v>22</v>
      </c>
      <c r="RES2080" s="6" t="s">
        <v>23</v>
      </c>
      <c r="RET2080" s="6" t="s">
        <v>24</v>
      </c>
      <c r="REU2080" s="6" t="s">
        <v>25</v>
      </c>
      <c r="REV2080" s="6"/>
      <c r="REW2080" s="6" t="s">
        <v>20</v>
      </c>
      <c r="REX2080" s="6" t="s">
        <v>0</v>
      </c>
      <c r="REY2080" s="6" t="s">
        <v>21</v>
      </c>
      <c r="REZ2080" s="6" t="s">
        <v>22</v>
      </c>
      <c r="RFA2080" s="6" t="s">
        <v>23</v>
      </c>
      <c r="RFB2080" s="6" t="s">
        <v>24</v>
      </c>
      <c r="RFC2080" s="6" t="s">
        <v>25</v>
      </c>
      <c r="RFD2080" s="6"/>
      <c r="RFE2080" s="6" t="s">
        <v>20</v>
      </c>
      <c r="RFF2080" s="6" t="s">
        <v>0</v>
      </c>
      <c r="RFG2080" s="6" t="s">
        <v>21</v>
      </c>
      <c r="RFH2080" s="6" t="s">
        <v>22</v>
      </c>
      <c r="RFI2080" s="6" t="s">
        <v>23</v>
      </c>
      <c r="RFJ2080" s="6" t="s">
        <v>24</v>
      </c>
      <c r="RFK2080" s="6" t="s">
        <v>25</v>
      </c>
      <c r="RFL2080" s="6"/>
      <c r="RFM2080" s="6" t="s">
        <v>20</v>
      </c>
      <c r="RFN2080" s="6" t="s">
        <v>0</v>
      </c>
      <c r="RFO2080" s="6" t="s">
        <v>21</v>
      </c>
      <c r="RFP2080" s="6" t="s">
        <v>22</v>
      </c>
      <c r="RFQ2080" s="6" t="s">
        <v>23</v>
      </c>
      <c r="RFR2080" s="6" t="s">
        <v>24</v>
      </c>
      <c r="RFS2080" s="6" t="s">
        <v>25</v>
      </c>
      <c r="RFT2080" s="6"/>
      <c r="RFU2080" s="6" t="s">
        <v>20</v>
      </c>
      <c r="RFV2080" s="6" t="s">
        <v>0</v>
      </c>
      <c r="RFW2080" s="6" t="s">
        <v>21</v>
      </c>
      <c r="RFX2080" s="6" t="s">
        <v>22</v>
      </c>
      <c r="RFY2080" s="6" t="s">
        <v>23</v>
      </c>
      <c r="RFZ2080" s="6" t="s">
        <v>24</v>
      </c>
      <c r="RGA2080" s="6" t="s">
        <v>25</v>
      </c>
      <c r="RGB2080" s="6"/>
      <c r="RGC2080" s="6" t="s">
        <v>20</v>
      </c>
      <c r="RGD2080" s="6" t="s">
        <v>0</v>
      </c>
      <c r="RGE2080" s="6" t="s">
        <v>21</v>
      </c>
      <c r="RGF2080" s="6" t="s">
        <v>22</v>
      </c>
      <c r="RGG2080" s="6" t="s">
        <v>23</v>
      </c>
      <c r="RGH2080" s="6" t="s">
        <v>24</v>
      </c>
      <c r="RGI2080" s="6" t="s">
        <v>25</v>
      </c>
      <c r="RGJ2080" s="6"/>
      <c r="RGK2080" s="6" t="s">
        <v>20</v>
      </c>
      <c r="RGL2080" s="6" t="s">
        <v>0</v>
      </c>
      <c r="RGM2080" s="6" t="s">
        <v>21</v>
      </c>
      <c r="RGN2080" s="6" t="s">
        <v>22</v>
      </c>
      <c r="RGO2080" s="6" t="s">
        <v>23</v>
      </c>
      <c r="RGP2080" s="6" t="s">
        <v>24</v>
      </c>
      <c r="RGQ2080" s="6" t="s">
        <v>25</v>
      </c>
      <c r="RGR2080" s="6"/>
      <c r="RGS2080" s="6" t="s">
        <v>20</v>
      </c>
      <c r="RGT2080" s="6" t="s">
        <v>0</v>
      </c>
      <c r="RGU2080" s="6" t="s">
        <v>21</v>
      </c>
      <c r="RGV2080" s="6" t="s">
        <v>22</v>
      </c>
      <c r="RGW2080" s="6" t="s">
        <v>23</v>
      </c>
      <c r="RGX2080" s="6" t="s">
        <v>24</v>
      </c>
      <c r="RGY2080" s="6" t="s">
        <v>25</v>
      </c>
      <c r="RGZ2080" s="6"/>
      <c r="RHA2080" s="6" t="s">
        <v>20</v>
      </c>
      <c r="RHB2080" s="6" t="s">
        <v>0</v>
      </c>
      <c r="RHC2080" s="6" t="s">
        <v>21</v>
      </c>
      <c r="RHD2080" s="6" t="s">
        <v>22</v>
      </c>
      <c r="RHE2080" s="6" t="s">
        <v>23</v>
      </c>
      <c r="RHF2080" s="6" t="s">
        <v>24</v>
      </c>
      <c r="RHG2080" s="6" t="s">
        <v>25</v>
      </c>
      <c r="RHH2080" s="6"/>
      <c r="RHI2080" s="6" t="s">
        <v>20</v>
      </c>
      <c r="RHJ2080" s="6" t="s">
        <v>0</v>
      </c>
      <c r="RHK2080" s="6" t="s">
        <v>21</v>
      </c>
      <c r="RHL2080" s="6" t="s">
        <v>22</v>
      </c>
      <c r="RHM2080" s="6" t="s">
        <v>23</v>
      </c>
      <c r="RHN2080" s="6" t="s">
        <v>24</v>
      </c>
      <c r="RHO2080" s="6" t="s">
        <v>25</v>
      </c>
      <c r="RHP2080" s="6"/>
      <c r="RHQ2080" s="6" t="s">
        <v>20</v>
      </c>
      <c r="RHR2080" s="6" t="s">
        <v>0</v>
      </c>
      <c r="RHS2080" s="6" t="s">
        <v>21</v>
      </c>
      <c r="RHT2080" s="6" t="s">
        <v>22</v>
      </c>
      <c r="RHU2080" s="6" t="s">
        <v>23</v>
      </c>
      <c r="RHV2080" s="6" t="s">
        <v>24</v>
      </c>
      <c r="RHW2080" s="6" t="s">
        <v>25</v>
      </c>
      <c r="RHX2080" s="6"/>
      <c r="RHY2080" s="6" t="s">
        <v>20</v>
      </c>
      <c r="RHZ2080" s="6" t="s">
        <v>0</v>
      </c>
      <c r="RIA2080" s="6" t="s">
        <v>21</v>
      </c>
      <c r="RIB2080" s="6" t="s">
        <v>22</v>
      </c>
      <c r="RIC2080" s="6" t="s">
        <v>23</v>
      </c>
      <c r="RID2080" s="6" t="s">
        <v>24</v>
      </c>
      <c r="RIE2080" s="6" t="s">
        <v>25</v>
      </c>
      <c r="RIF2080" s="6"/>
      <c r="RIG2080" s="6" t="s">
        <v>20</v>
      </c>
      <c r="RIH2080" s="6" t="s">
        <v>0</v>
      </c>
      <c r="RII2080" s="6" t="s">
        <v>21</v>
      </c>
      <c r="RIJ2080" s="6" t="s">
        <v>22</v>
      </c>
      <c r="RIK2080" s="6" t="s">
        <v>23</v>
      </c>
      <c r="RIL2080" s="6" t="s">
        <v>24</v>
      </c>
      <c r="RIM2080" s="6" t="s">
        <v>25</v>
      </c>
      <c r="RIN2080" s="6"/>
      <c r="RIO2080" s="6" t="s">
        <v>20</v>
      </c>
      <c r="RIP2080" s="6" t="s">
        <v>0</v>
      </c>
      <c r="RIQ2080" s="6" t="s">
        <v>21</v>
      </c>
      <c r="RIR2080" s="6" t="s">
        <v>22</v>
      </c>
      <c r="RIS2080" s="6" t="s">
        <v>23</v>
      </c>
      <c r="RIT2080" s="6" t="s">
        <v>24</v>
      </c>
      <c r="RIU2080" s="6" t="s">
        <v>25</v>
      </c>
      <c r="RIV2080" s="6"/>
      <c r="RIW2080" s="6" t="s">
        <v>20</v>
      </c>
      <c r="RIX2080" s="6" t="s">
        <v>0</v>
      </c>
      <c r="RIY2080" s="6" t="s">
        <v>21</v>
      </c>
      <c r="RIZ2080" s="6" t="s">
        <v>22</v>
      </c>
      <c r="RJA2080" s="6" t="s">
        <v>23</v>
      </c>
      <c r="RJB2080" s="6" t="s">
        <v>24</v>
      </c>
      <c r="RJC2080" s="6" t="s">
        <v>25</v>
      </c>
      <c r="RJD2080" s="6"/>
      <c r="RJE2080" s="6" t="s">
        <v>20</v>
      </c>
      <c r="RJF2080" s="6" t="s">
        <v>0</v>
      </c>
      <c r="RJG2080" s="6" t="s">
        <v>21</v>
      </c>
      <c r="RJH2080" s="6" t="s">
        <v>22</v>
      </c>
      <c r="RJI2080" s="6" t="s">
        <v>23</v>
      </c>
      <c r="RJJ2080" s="6" t="s">
        <v>24</v>
      </c>
      <c r="RJK2080" s="6" t="s">
        <v>25</v>
      </c>
      <c r="RJL2080" s="6"/>
      <c r="RJM2080" s="6" t="s">
        <v>20</v>
      </c>
      <c r="RJN2080" s="6" t="s">
        <v>0</v>
      </c>
      <c r="RJO2080" s="6" t="s">
        <v>21</v>
      </c>
      <c r="RJP2080" s="6" t="s">
        <v>22</v>
      </c>
      <c r="RJQ2080" s="6" t="s">
        <v>23</v>
      </c>
      <c r="RJR2080" s="6" t="s">
        <v>24</v>
      </c>
      <c r="RJS2080" s="6" t="s">
        <v>25</v>
      </c>
      <c r="RJT2080" s="6"/>
      <c r="RJU2080" s="6" t="s">
        <v>20</v>
      </c>
      <c r="RJV2080" s="6" t="s">
        <v>0</v>
      </c>
      <c r="RJW2080" s="6" t="s">
        <v>21</v>
      </c>
      <c r="RJX2080" s="6" t="s">
        <v>22</v>
      </c>
      <c r="RJY2080" s="6" t="s">
        <v>23</v>
      </c>
      <c r="RJZ2080" s="6" t="s">
        <v>24</v>
      </c>
      <c r="RKA2080" s="6" t="s">
        <v>25</v>
      </c>
      <c r="RKB2080" s="6"/>
      <c r="RKC2080" s="6" t="s">
        <v>20</v>
      </c>
      <c r="RKD2080" s="6" t="s">
        <v>0</v>
      </c>
      <c r="RKE2080" s="6" t="s">
        <v>21</v>
      </c>
      <c r="RKF2080" s="6" t="s">
        <v>22</v>
      </c>
      <c r="RKG2080" s="6" t="s">
        <v>23</v>
      </c>
      <c r="RKH2080" s="6" t="s">
        <v>24</v>
      </c>
      <c r="RKI2080" s="6" t="s">
        <v>25</v>
      </c>
      <c r="RKJ2080" s="6"/>
      <c r="RKK2080" s="6" t="s">
        <v>20</v>
      </c>
      <c r="RKL2080" s="6" t="s">
        <v>0</v>
      </c>
      <c r="RKM2080" s="6" t="s">
        <v>21</v>
      </c>
      <c r="RKN2080" s="6" t="s">
        <v>22</v>
      </c>
      <c r="RKO2080" s="6" t="s">
        <v>23</v>
      </c>
      <c r="RKP2080" s="6" t="s">
        <v>24</v>
      </c>
      <c r="RKQ2080" s="6" t="s">
        <v>25</v>
      </c>
      <c r="RKR2080" s="6"/>
      <c r="RKS2080" s="6" t="s">
        <v>20</v>
      </c>
      <c r="RKT2080" s="6" t="s">
        <v>0</v>
      </c>
      <c r="RKU2080" s="6" t="s">
        <v>21</v>
      </c>
      <c r="RKV2080" s="6" t="s">
        <v>22</v>
      </c>
      <c r="RKW2080" s="6" t="s">
        <v>23</v>
      </c>
      <c r="RKX2080" s="6" t="s">
        <v>24</v>
      </c>
      <c r="RKY2080" s="6" t="s">
        <v>25</v>
      </c>
      <c r="RKZ2080" s="6"/>
      <c r="RLA2080" s="6" t="s">
        <v>20</v>
      </c>
      <c r="RLB2080" s="6" t="s">
        <v>0</v>
      </c>
      <c r="RLC2080" s="6" t="s">
        <v>21</v>
      </c>
      <c r="RLD2080" s="6" t="s">
        <v>22</v>
      </c>
      <c r="RLE2080" s="6" t="s">
        <v>23</v>
      </c>
      <c r="RLF2080" s="6" t="s">
        <v>24</v>
      </c>
      <c r="RLG2080" s="6" t="s">
        <v>25</v>
      </c>
      <c r="RLH2080" s="6"/>
      <c r="RLI2080" s="6" t="s">
        <v>20</v>
      </c>
      <c r="RLJ2080" s="6" t="s">
        <v>0</v>
      </c>
      <c r="RLK2080" s="6" t="s">
        <v>21</v>
      </c>
      <c r="RLL2080" s="6" t="s">
        <v>22</v>
      </c>
      <c r="RLM2080" s="6" t="s">
        <v>23</v>
      </c>
      <c r="RLN2080" s="6" t="s">
        <v>24</v>
      </c>
      <c r="RLO2080" s="6" t="s">
        <v>25</v>
      </c>
      <c r="RLP2080" s="6"/>
      <c r="RLQ2080" s="6" t="s">
        <v>20</v>
      </c>
      <c r="RLR2080" s="6" t="s">
        <v>0</v>
      </c>
      <c r="RLS2080" s="6" t="s">
        <v>21</v>
      </c>
      <c r="RLT2080" s="6" t="s">
        <v>22</v>
      </c>
      <c r="RLU2080" s="6" t="s">
        <v>23</v>
      </c>
      <c r="RLV2080" s="6" t="s">
        <v>24</v>
      </c>
      <c r="RLW2080" s="6" t="s">
        <v>25</v>
      </c>
      <c r="RLX2080" s="6"/>
      <c r="RLY2080" s="6" t="s">
        <v>20</v>
      </c>
      <c r="RLZ2080" s="6" t="s">
        <v>0</v>
      </c>
      <c r="RMA2080" s="6" t="s">
        <v>21</v>
      </c>
      <c r="RMB2080" s="6" t="s">
        <v>22</v>
      </c>
      <c r="RMC2080" s="6" t="s">
        <v>23</v>
      </c>
      <c r="RMD2080" s="6" t="s">
        <v>24</v>
      </c>
      <c r="RME2080" s="6" t="s">
        <v>25</v>
      </c>
      <c r="RMF2080" s="6"/>
      <c r="RMG2080" s="6" t="s">
        <v>20</v>
      </c>
      <c r="RMH2080" s="6" t="s">
        <v>0</v>
      </c>
      <c r="RMI2080" s="6" t="s">
        <v>21</v>
      </c>
      <c r="RMJ2080" s="6" t="s">
        <v>22</v>
      </c>
      <c r="RMK2080" s="6" t="s">
        <v>23</v>
      </c>
      <c r="RML2080" s="6" t="s">
        <v>24</v>
      </c>
      <c r="RMM2080" s="6" t="s">
        <v>25</v>
      </c>
      <c r="RMN2080" s="6"/>
      <c r="RMO2080" s="6" t="s">
        <v>20</v>
      </c>
      <c r="RMP2080" s="6" t="s">
        <v>0</v>
      </c>
      <c r="RMQ2080" s="6" t="s">
        <v>21</v>
      </c>
      <c r="RMR2080" s="6" t="s">
        <v>22</v>
      </c>
      <c r="RMS2080" s="6" t="s">
        <v>23</v>
      </c>
      <c r="RMT2080" s="6" t="s">
        <v>24</v>
      </c>
      <c r="RMU2080" s="6" t="s">
        <v>25</v>
      </c>
      <c r="RMV2080" s="6"/>
      <c r="RMW2080" s="6" t="s">
        <v>20</v>
      </c>
      <c r="RMX2080" s="6" t="s">
        <v>0</v>
      </c>
      <c r="RMY2080" s="6" t="s">
        <v>21</v>
      </c>
      <c r="RMZ2080" s="6" t="s">
        <v>22</v>
      </c>
      <c r="RNA2080" s="6" t="s">
        <v>23</v>
      </c>
      <c r="RNB2080" s="6" t="s">
        <v>24</v>
      </c>
      <c r="RNC2080" s="6" t="s">
        <v>25</v>
      </c>
      <c r="RND2080" s="6"/>
      <c r="RNE2080" s="6" t="s">
        <v>20</v>
      </c>
      <c r="RNF2080" s="6" t="s">
        <v>0</v>
      </c>
      <c r="RNG2080" s="6" t="s">
        <v>21</v>
      </c>
      <c r="RNH2080" s="6" t="s">
        <v>22</v>
      </c>
      <c r="RNI2080" s="6" t="s">
        <v>23</v>
      </c>
      <c r="RNJ2080" s="6" t="s">
        <v>24</v>
      </c>
      <c r="RNK2080" s="6" t="s">
        <v>25</v>
      </c>
      <c r="RNL2080" s="6"/>
      <c r="RNM2080" s="6" t="s">
        <v>20</v>
      </c>
      <c r="RNN2080" s="6" t="s">
        <v>0</v>
      </c>
      <c r="RNO2080" s="6" t="s">
        <v>21</v>
      </c>
      <c r="RNP2080" s="6" t="s">
        <v>22</v>
      </c>
      <c r="RNQ2080" s="6" t="s">
        <v>23</v>
      </c>
      <c r="RNR2080" s="6" t="s">
        <v>24</v>
      </c>
      <c r="RNS2080" s="6" t="s">
        <v>25</v>
      </c>
      <c r="RNT2080" s="6"/>
      <c r="RNU2080" s="6" t="s">
        <v>20</v>
      </c>
      <c r="RNV2080" s="6" t="s">
        <v>0</v>
      </c>
      <c r="RNW2080" s="6" t="s">
        <v>21</v>
      </c>
      <c r="RNX2080" s="6" t="s">
        <v>22</v>
      </c>
      <c r="RNY2080" s="6" t="s">
        <v>23</v>
      </c>
      <c r="RNZ2080" s="6" t="s">
        <v>24</v>
      </c>
      <c r="ROA2080" s="6" t="s">
        <v>25</v>
      </c>
      <c r="ROB2080" s="6"/>
      <c r="ROC2080" s="6" t="s">
        <v>20</v>
      </c>
      <c r="ROD2080" s="6" t="s">
        <v>0</v>
      </c>
      <c r="ROE2080" s="6" t="s">
        <v>21</v>
      </c>
      <c r="ROF2080" s="6" t="s">
        <v>22</v>
      </c>
      <c r="ROG2080" s="6" t="s">
        <v>23</v>
      </c>
      <c r="ROH2080" s="6" t="s">
        <v>24</v>
      </c>
      <c r="ROI2080" s="6" t="s">
        <v>25</v>
      </c>
      <c r="ROJ2080" s="6"/>
      <c r="ROK2080" s="6" t="s">
        <v>20</v>
      </c>
      <c r="ROL2080" s="6" t="s">
        <v>0</v>
      </c>
      <c r="ROM2080" s="6" t="s">
        <v>21</v>
      </c>
      <c r="RON2080" s="6" t="s">
        <v>22</v>
      </c>
      <c r="ROO2080" s="6" t="s">
        <v>23</v>
      </c>
      <c r="ROP2080" s="6" t="s">
        <v>24</v>
      </c>
      <c r="ROQ2080" s="6" t="s">
        <v>25</v>
      </c>
      <c r="ROR2080" s="6"/>
      <c r="ROS2080" s="6" t="s">
        <v>20</v>
      </c>
      <c r="ROT2080" s="6" t="s">
        <v>0</v>
      </c>
      <c r="ROU2080" s="6" t="s">
        <v>21</v>
      </c>
      <c r="ROV2080" s="6" t="s">
        <v>22</v>
      </c>
      <c r="ROW2080" s="6" t="s">
        <v>23</v>
      </c>
      <c r="ROX2080" s="6" t="s">
        <v>24</v>
      </c>
      <c r="ROY2080" s="6" t="s">
        <v>25</v>
      </c>
      <c r="ROZ2080" s="6"/>
      <c r="RPA2080" s="6" t="s">
        <v>20</v>
      </c>
      <c r="RPB2080" s="6" t="s">
        <v>0</v>
      </c>
      <c r="RPC2080" s="6" t="s">
        <v>21</v>
      </c>
      <c r="RPD2080" s="6" t="s">
        <v>22</v>
      </c>
      <c r="RPE2080" s="6" t="s">
        <v>23</v>
      </c>
      <c r="RPF2080" s="6" t="s">
        <v>24</v>
      </c>
      <c r="RPG2080" s="6" t="s">
        <v>25</v>
      </c>
      <c r="RPH2080" s="6"/>
      <c r="RPI2080" s="6" t="s">
        <v>20</v>
      </c>
      <c r="RPJ2080" s="6" t="s">
        <v>0</v>
      </c>
      <c r="RPK2080" s="6" t="s">
        <v>21</v>
      </c>
      <c r="RPL2080" s="6" t="s">
        <v>22</v>
      </c>
      <c r="RPM2080" s="6" t="s">
        <v>23</v>
      </c>
      <c r="RPN2080" s="6" t="s">
        <v>24</v>
      </c>
      <c r="RPO2080" s="6" t="s">
        <v>25</v>
      </c>
      <c r="RPP2080" s="6"/>
      <c r="RPQ2080" s="6" t="s">
        <v>20</v>
      </c>
      <c r="RPR2080" s="6" t="s">
        <v>0</v>
      </c>
      <c r="RPS2080" s="6" t="s">
        <v>21</v>
      </c>
      <c r="RPT2080" s="6" t="s">
        <v>22</v>
      </c>
      <c r="RPU2080" s="6" t="s">
        <v>23</v>
      </c>
      <c r="RPV2080" s="6" t="s">
        <v>24</v>
      </c>
      <c r="RPW2080" s="6" t="s">
        <v>25</v>
      </c>
      <c r="RPX2080" s="6"/>
      <c r="RPY2080" s="6" t="s">
        <v>20</v>
      </c>
      <c r="RPZ2080" s="6" t="s">
        <v>0</v>
      </c>
      <c r="RQA2080" s="6" t="s">
        <v>21</v>
      </c>
      <c r="RQB2080" s="6" t="s">
        <v>22</v>
      </c>
      <c r="RQC2080" s="6" t="s">
        <v>23</v>
      </c>
      <c r="RQD2080" s="6" t="s">
        <v>24</v>
      </c>
      <c r="RQE2080" s="6" t="s">
        <v>25</v>
      </c>
      <c r="RQF2080" s="6"/>
      <c r="RQG2080" s="6" t="s">
        <v>20</v>
      </c>
      <c r="RQH2080" s="6" t="s">
        <v>0</v>
      </c>
      <c r="RQI2080" s="6" t="s">
        <v>21</v>
      </c>
      <c r="RQJ2080" s="6" t="s">
        <v>22</v>
      </c>
      <c r="RQK2080" s="6" t="s">
        <v>23</v>
      </c>
      <c r="RQL2080" s="6" t="s">
        <v>24</v>
      </c>
      <c r="RQM2080" s="6" t="s">
        <v>25</v>
      </c>
      <c r="RQN2080" s="6"/>
      <c r="RQO2080" s="6" t="s">
        <v>20</v>
      </c>
      <c r="RQP2080" s="6" t="s">
        <v>0</v>
      </c>
      <c r="RQQ2080" s="6" t="s">
        <v>21</v>
      </c>
      <c r="RQR2080" s="6" t="s">
        <v>22</v>
      </c>
      <c r="RQS2080" s="6" t="s">
        <v>23</v>
      </c>
      <c r="RQT2080" s="6" t="s">
        <v>24</v>
      </c>
      <c r="RQU2080" s="6" t="s">
        <v>25</v>
      </c>
      <c r="RQV2080" s="6"/>
      <c r="RQW2080" s="6" t="s">
        <v>20</v>
      </c>
      <c r="RQX2080" s="6" t="s">
        <v>0</v>
      </c>
      <c r="RQY2080" s="6" t="s">
        <v>21</v>
      </c>
      <c r="RQZ2080" s="6" t="s">
        <v>22</v>
      </c>
      <c r="RRA2080" s="6" t="s">
        <v>23</v>
      </c>
      <c r="RRB2080" s="6" t="s">
        <v>24</v>
      </c>
      <c r="RRC2080" s="6" t="s">
        <v>25</v>
      </c>
      <c r="RRD2080" s="6"/>
      <c r="RRE2080" s="6" t="s">
        <v>20</v>
      </c>
      <c r="RRF2080" s="6" t="s">
        <v>0</v>
      </c>
      <c r="RRG2080" s="6" t="s">
        <v>21</v>
      </c>
      <c r="RRH2080" s="6" t="s">
        <v>22</v>
      </c>
      <c r="RRI2080" s="6" t="s">
        <v>23</v>
      </c>
      <c r="RRJ2080" s="6" t="s">
        <v>24</v>
      </c>
      <c r="RRK2080" s="6" t="s">
        <v>25</v>
      </c>
      <c r="RRL2080" s="6"/>
      <c r="RRM2080" s="6" t="s">
        <v>20</v>
      </c>
      <c r="RRN2080" s="6" t="s">
        <v>0</v>
      </c>
      <c r="RRO2080" s="6" t="s">
        <v>21</v>
      </c>
      <c r="RRP2080" s="6" t="s">
        <v>22</v>
      </c>
      <c r="RRQ2080" s="6" t="s">
        <v>23</v>
      </c>
      <c r="RRR2080" s="6" t="s">
        <v>24</v>
      </c>
      <c r="RRS2080" s="6" t="s">
        <v>25</v>
      </c>
      <c r="RRT2080" s="6"/>
      <c r="RRU2080" s="6" t="s">
        <v>20</v>
      </c>
      <c r="RRV2080" s="6" t="s">
        <v>0</v>
      </c>
      <c r="RRW2080" s="6" t="s">
        <v>21</v>
      </c>
      <c r="RRX2080" s="6" t="s">
        <v>22</v>
      </c>
      <c r="RRY2080" s="6" t="s">
        <v>23</v>
      </c>
      <c r="RRZ2080" s="6" t="s">
        <v>24</v>
      </c>
      <c r="RSA2080" s="6" t="s">
        <v>25</v>
      </c>
      <c r="RSB2080" s="6"/>
      <c r="RSC2080" s="6" t="s">
        <v>20</v>
      </c>
      <c r="RSD2080" s="6" t="s">
        <v>0</v>
      </c>
      <c r="RSE2080" s="6" t="s">
        <v>21</v>
      </c>
      <c r="RSF2080" s="6" t="s">
        <v>22</v>
      </c>
      <c r="RSG2080" s="6" t="s">
        <v>23</v>
      </c>
      <c r="RSH2080" s="6" t="s">
        <v>24</v>
      </c>
      <c r="RSI2080" s="6" t="s">
        <v>25</v>
      </c>
      <c r="RSJ2080" s="6"/>
      <c r="RSK2080" s="6" t="s">
        <v>20</v>
      </c>
      <c r="RSL2080" s="6" t="s">
        <v>0</v>
      </c>
      <c r="RSM2080" s="6" t="s">
        <v>21</v>
      </c>
      <c r="RSN2080" s="6" t="s">
        <v>22</v>
      </c>
      <c r="RSO2080" s="6" t="s">
        <v>23</v>
      </c>
      <c r="RSP2080" s="6" t="s">
        <v>24</v>
      </c>
      <c r="RSQ2080" s="6" t="s">
        <v>25</v>
      </c>
      <c r="RSR2080" s="6"/>
      <c r="RSS2080" s="6" t="s">
        <v>20</v>
      </c>
      <c r="RST2080" s="6" t="s">
        <v>0</v>
      </c>
      <c r="RSU2080" s="6" t="s">
        <v>21</v>
      </c>
      <c r="RSV2080" s="6" t="s">
        <v>22</v>
      </c>
      <c r="RSW2080" s="6" t="s">
        <v>23</v>
      </c>
      <c r="RSX2080" s="6" t="s">
        <v>24</v>
      </c>
      <c r="RSY2080" s="6" t="s">
        <v>25</v>
      </c>
      <c r="RSZ2080" s="6"/>
      <c r="RTA2080" s="6" t="s">
        <v>20</v>
      </c>
      <c r="RTB2080" s="6" t="s">
        <v>0</v>
      </c>
      <c r="RTC2080" s="6" t="s">
        <v>21</v>
      </c>
      <c r="RTD2080" s="6" t="s">
        <v>22</v>
      </c>
      <c r="RTE2080" s="6" t="s">
        <v>23</v>
      </c>
      <c r="RTF2080" s="6" t="s">
        <v>24</v>
      </c>
      <c r="RTG2080" s="6" t="s">
        <v>25</v>
      </c>
      <c r="RTH2080" s="6"/>
      <c r="RTI2080" s="6" t="s">
        <v>20</v>
      </c>
      <c r="RTJ2080" s="6" t="s">
        <v>0</v>
      </c>
      <c r="RTK2080" s="6" t="s">
        <v>21</v>
      </c>
      <c r="RTL2080" s="6" t="s">
        <v>22</v>
      </c>
      <c r="RTM2080" s="6" t="s">
        <v>23</v>
      </c>
      <c r="RTN2080" s="6" t="s">
        <v>24</v>
      </c>
      <c r="RTO2080" s="6" t="s">
        <v>25</v>
      </c>
      <c r="RTP2080" s="6"/>
      <c r="RTQ2080" s="6" t="s">
        <v>20</v>
      </c>
      <c r="RTR2080" s="6" t="s">
        <v>0</v>
      </c>
      <c r="RTS2080" s="6" t="s">
        <v>21</v>
      </c>
      <c r="RTT2080" s="6" t="s">
        <v>22</v>
      </c>
      <c r="RTU2080" s="6" t="s">
        <v>23</v>
      </c>
      <c r="RTV2080" s="6" t="s">
        <v>24</v>
      </c>
      <c r="RTW2080" s="6" t="s">
        <v>25</v>
      </c>
      <c r="RTX2080" s="6"/>
      <c r="RTY2080" s="6" t="s">
        <v>20</v>
      </c>
      <c r="RTZ2080" s="6" t="s">
        <v>0</v>
      </c>
      <c r="RUA2080" s="6" t="s">
        <v>21</v>
      </c>
      <c r="RUB2080" s="6" t="s">
        <v>22</v>
      </c>
      <c r="RUC2080" s="6" t="s">
        <v>23</v>
      </c>
      <c r="RUD2080" s="6" t="s">
        <v>24</v>
      </c>
      <c r="RUE2080" s="6" t="s">
        <v>25</v>
      </c>
      <c r="RUF2080" s="6"/>
      <c r="RUG2080" s="6" t="s">
        <v>20</v>
      </c>
      <c r="RUH2080" s="6" t="s">
        <v>0</v>
      </c>
      <c r="RUI2080" s="6" t="s">
        <v>21</v>
      </c>
      <c r="RUJ2080" s="6" t="s">
        <v>22</v>
      </c>
      <c r="RUK2080" s="6" t="s">
        <v>23</v>
      </c>
      <c r="RUL2080" s="6" t="s">
        <v>24</v>
      </c>
      <c r="RUM2080" s="6" t="s">
        <v>25</v>
      </c>
      <c r="RUN2080" s="6"/>
      <c r="RUO2080" s="6" t="s">
        <v>20</v>
      </c>
      <c r="RUP2080" s="6" t="s">
        <v>0</v>
      </c>
      <c r="RUQ2080" s="6" t="s">
        <v>21</v>
      </c>
      <c r="RUR2080" s="6" t="s">
        <v>22</v>
      </c>
      <c r="RUS2080" s="6" t="s">
        <v>23</v>
      </c>
      <c r="RUT2080" s="6" t="s">
        <v>24</v>
      </c>
      <c r="RUU2080" s="6" t="s">
        <v>25</v>
      </c>
      <c r="RUV2080" s="6"/>
      <c r="RUW2080" s="6" t="s">
        <v>20</v>
      </c>
      <c r="RUX2080" s="6" t="s">
        <v>0</v>
      </c>
      <c r="RUY2080" s="6" t="s">
        <v>21</v>
      </c>
      <c r="RUZ2080" s="6" t="s">
        <v>22</v>
      </c>
      <c r="RVA2080" s="6" t="s">
        <v>23</v>
      </c>
      <c r="RVB2080" s="6" t="s">
        <v>24</v>
      </c>
      <c r="RVC2080" s="6" t="s">
        <v>25</v>
      </c>
      <c r="RVD2080" s="6"/>
      <c r="RVE2080" s="6" t="s">
        <v>20</v>
      </c>
      <c r="RVF2080" s="6" t="s">
        <v>0</v>
      </c>
      <c r="RVG2080" s="6" t="s">
        <v>21</v>
      </c>
      <c r="RVH2080" s="6" t="s">
        <v>22</v>
      </c>
      <c r="RVI2080" s="6" t="s">
        <v>23</v>
      </c>
      <c r="RVJ2080" s="6" t="s">
        <v>24</v>
      </c>
      <c r="RVK2080" s="6" t="s">
        <v>25</v>
      </c>
      <c r="RVL2080" s="6"/>
      <c r="RVM2080" s="6" t="s">
        <v>20</v>
      </c>
      <c r="RVN2080" s="6" t="s">
        <v>0</v>
      </c>
      <c r="RVO2080" s="6" t="s">
        <v>21</v>
      </c>
      <c r="RVP2080" s="6" t="s">
        <v>22</v>
      </c>
      <c r="RVQ2080" s="6" t="s">
        <v>23</v>
      </c>
      <c r="RVR2080" s="6" t="s">
        <v>24</v>
      </c>
      <c r="RVS2080" s="6" t="s">
        <v>25</v>
      </c>
      <c r="RVT2080" s="6"/>
      <c r="RVU2080" s="6" t="s">
        <v>20</v>
      </c>
      <c r="RVV2080" s="6" t="s">
        <v>0</v>
      </c>
      <c r="RVW2080" s="6" t="s">
        <v>21</v>
      </c>
      <c r="RVX2080" s="6" t="s">
        <v>22</v>
      </c>
      <c r="RVY2080" s="6" t="s">
        <v>23</v>
      </c>
      <c r="RVZ2080" s="6" t="s">
        <v>24</v>
      </c>
      <c r="RWA2080" s="6" t="s">
        <v>25</v>
      </c>
      <c r="RWB2080" s="6"/>
      <c r="RWC2080" s="6" t="s">
        <v>20</v>
      </c>
      <c r="RWD2080" s="6" t="s">
        <v>0</v>
      </c>
      <c r="RWE2080" s="6" t="s">
        <v>21</v>
      </c>
      <c r="RWF2080" s="6" t="s">
        <v>22</v>
      </c>
      <c r="RWG2080" s="6" t="s">
        <v>23</v>
      </c>
      <c r="RWH2080" s="6" t="s">
        <v>24</v>
      </c>
      <c r="RWI2080" s="6" t="s">
        <v>25</v>
      </c>
      <c r="RWJ2080" s="6"/>
      <c r="RWK2080" s="6" t="s">
        <v>20</v>
      </c>
      <c r="RWL2080" s="6" t="s">
        <v>0</v>
      </c>
      <c r="RWM2080" s="6" t="s">
        <v>21</v>
      </c>
      <c r="RWN2080" s="6" t="s">
        <v>22</v>
      </c>
      <c r="RWO2080" s="6" t="s">
        <v>23</v>
      </c>
      <c r="RWP2080" s="6" t="s">
        <v>24</v>
      </c>
      <c r="RWQ2080" s="6" t="s">
        <v>25</v>
      </c>
      <c r="RWR2080" s="6"/>
      <c r="RWS2080" s="6" t="s">
        <v>20</v>
      </c>
      <c r="RWT2080" s="6" t="s">
        <v>0</v>
      </c>
      <c r="RWU2080" s="6" t="s">
        <v>21</v>
      </c>
      <c r="RWV2080" s="6" t="s">
        <v>22</v>
      </c>
      <c r="RWW2080" s="6" t="s">
        <v>23</v>
      </c>
      <c r="RWX2080" s="6" t="s">
        <v>24</v>
      </c>
      <c r="RWY2080" s="6" t="s">
        <v>25</v>
      </c>
      <c r="RWZ2080" s="6"/>
      <c r="RXA2080" s="6" t="s">
        <v>20</v>
      </c>
      <c r="RXB2080" s="6" t="s">
        <v>0</v>
      </c>
      <c r="RXC2080" s="6" t="s">
        <v>21</v>
      </c>
      <c r="RXD2080" s="6" t="s">
        <v>22</v>
      </c>
      <c r="RXE2080" s="6" t="s">
        <v>23</v>
      </c>
      <c r="RXF2080" s="6" t="s">
        <v>24</v>
      </c>
      <c r="RXG2080" s="6" t="s">
        <v>25</v>
      </c>
      <c r="RXH2080" s="6"/>
      <c r="RXI2080" s="6" t="s">
        <v>20</v>
      </c>
      <c r="RXJ2080" s="6" t="s">
        <v>0</v>
      </c>
      <c r="RXK2080" s="6" t="s">
        <v>21</v>
      </c>
      <c r="RXL2080" s="6" t="s">
        <v>22</v>
      </c>
      <c r="RXM2080" s="6" t="s">
        <v>23</v>
      </c>
      <c r="RXN2080" s="6" t="s">
        <v>24</v>
      </c>
      <c r="RXO2080" s="6" t="s">
        <v>25</v>
      </c>
      <c r="RXP2080" s="6"/>
      <c r="RXQ2080" s="6" t="s">
        <v>20</v>
      </c>
      <c r="RXR2080" s="6" t="s">
        <v>0</v>
      </c>
      <c r="RXS2080" s="6" t="s">
        <v>21</v>
      </c>
      <c r="RXT2080" s="6" t="s">
        <v>22</v>
      </c>
      <c r="RXU2080" s="6" t="s">
        <v>23</v>
      </c>
      <c r="RXV2080" s="6" t="s">
        <v>24</v>
      </c>
      <c r="RXW2080" s="6" t="s">
        <v>25</v>
      </c>
      <c r="RXX2080" s="6"/>
      <c r="RXY2080" s="6" t="s">
        <v>20</v>
      </c>
      <c r="RXZ2080" s="6" t="s">
        <v>0</v>
      </c>
      <c r="RYA2080" s="6" t="s">
        <v>21</v>
      </c>
      <c r="RYB2080" s="6" t="s">
        <v>22</v>
      </c>
      <c r="RYC2080" s="6" t="s">
        <v>23</v>
      </c>
      <c r="RYD2080" s="6" t="s">
        <v>24</v>
      </c>
      <c r="RYE2080" s="6" t="s">
        <v>25</v>
      </c>
      <c r="RYF2080" s="6"/>
      <c r="RYG2080" s="6" t="s">
        <v>20</v>
      </c>
      <c r="RYH2080" s="6" t="s">
        <v>0</v>
      </c>
      <c r="RYI2080" s="6" t="s">
        <v>21</v>
      </c>
      <c r="RYJ2080" s="6" t="s">
        <v>22</v>
      </c>
      <c r="RYK2080" s="6" t="s">
        <v>23</v>
      </c>
      <c r="RYL2080" s="6" t="s">
        <v>24</v>
      </c>
      <c r="RYM2080" s="6" t="s">
        <v>25</v>
      </c>
      <c r="RYN2080" s="6"/>
      <c r="RYO2080" s="6" t="s">
        <v>20</v>
      </c>
      <c r="RYP2080" s="6" t="s">
        <v>0</v>
      </c>
      <c r="RYQ2080" s="6" t="s">
        <v>21</v>
      </c>
      <c r="RYR2080" s="6" t="s">
        <v>22</v>
      </c>
      <c r="RYS2080" s="6" t="s">
        <v>23</v>
      </c>
      <c r="RYT2080" s="6" t="s">
        <v>24</v>
      </c>
      <c r="RYU2080" s="6" t="s">
        <v>25</v>
      </c>
      <c r="RYV2080" s="6"/>
      <c r="RYW2080" s="6" t="s">
        <v>20</v>
      </c>
      <c r="RYX2080" s="6" t="s">
        <v>0</v>
      </c>
      <c r="RYY2080" s="6" t="s">
        <v>21</v>
      </c>
      <c r="RYZ2080" s="6" t="s">
        <v>22</v>
      </c>
      <c r="RZA2080" s="6" t="s">
        <v>23</v>
      </c>
      <c r="RZB2080" s="6" t="s">
        <v>24</v>
      </c>
      <c r="RZC2080" s="6" t="s">
        <v>25</v>
      </c>
      <c r="RZD2080" s="6"/>
      <c r="RZE2080" s="6" t="s">
        <v>20</v>
      </c>
      <c r="RZF2080" s="6" t="s">
        <v>0</v>
      </c>
      <c r="RZG2080" s="6" t="s">
        <v>21</v>
      </c>
      <c r="RZH2080" s="6" t="s">
        <v>22</v>
      </c>
      <c r="RZI2080" s="6" t="s">
        <v>23</v>
      </c>
      <c r="RZJ2080" s="6" t="s">
        <v>24</v>
      </c>
      <c r="RZK2080" s="6" t="s">
        <v>25</v>
      </c>
      <c r="RZL2080" s="6"/>
      <c r="RZM2080" s="6" t="s">
        <v>20</v>
      </c>
      <c r="RZN2080" s="6" t="s">
        <v>0</v>
      </c>
      <c r="RZO2080" s="6" t="s">
        <v>21</v>
      </c>
      <c r="RZP2080" s="6" t="s">
        <v>22</v>
      </c>
      <c r="RZQ2080" s="6" t="s">
        <v>23</v>
      </c>
      <c r="RZR2080" s="6" t="s">
        <v>24</v>
      </c>
      <c r="RZS2080" s="6" t="s">
        <v>25</v>
      </c>
      <c r="RZT2080" s="6"/>
      <c r="RZU2080" s="6" t="s">
        <v>20</v>
      </c>
      <c r="RZV2080" s="6" t="s">
        <v>0</v>
      </c>
      <c r="RZW2080" s="6" t="s">
        <v>21</v>
      </c>
      <c r="RZX2080" s="6" t="s">
        <v>22</v>
      </c>
      <c r="RZY2080" s="6" t="s">
        <v>23</v>
      </c>
      <c r="RZZ2080" s="6" t="s">
        <v>24</v>
      </c>
      <c r="SAA2080" s="6" t="s">
        <v>25</v>
      </c>
      <c r="SAB2080" s="6"/>
      <c r="SAC2080" s="6" t="s">
        <v>20</v>
      </c>
      <c r="SAD2080" s="6" t="s">
        <v>0</v>
      </c>
      <c r="SAE2080" s="6" t="s">
        <v>21</v>
      </c>
      <c r="SAF2080" s="6" t="s">
        <v>22</v>
      </c>
      <c r="SAG2080" s="6" t="s">
        <v>23</v>
      </c>
      <c r="SAH2080" s="6" t="s">
        <v>24</v>
      </c>
      <c r="SAI2080" s="6" t="s">
        <v>25</v>
      </c>
      <c r="SAJ2080" s="6"/>
      <c r="SAK2080" s="6" t="s">
        <v>20</v>
      </c>
      <c r="SAL2080" s="6" t="s">
        <v>0</v>
      </c>
      <c r="SAM2080" s="6" t="s">
        <v>21</v>
      </c>
      <c r="SAN2080" s="6" t="s">
        <v>22</v>
      </c>
      <c r="SAO2080" s="6" t="s">
        <v>23</v>
      </c>
      <c r="SAP2080" s="6" t="s">
        <v>24</v>
      </c>
      <c r="SAQ2080" s="6" t="s">
        <v>25</v>
      </c>
      <c r="SAR2080" s="6"/>
      <c r="SAS2080" s="6" t="s">
        <v>20</v>
      </c>
      <c r="SAT2080" s="6" t="s">
        <v>0</v>
      </c>
      <c r="SAU2080" s="6" t="s">
        <v>21</v>
      </c>
      <c r="SAV2080" s="6" t="s">
        <v>22</v>
      </c>
      <c r="SAW2080" s="6" t="s">
        <v>23</v>
      </c>
      <c r="SAX2080" s="6" t="s">
        <v>24</v>
      </c>
      <c r="SAY2080" s="6" t="s">
        <v>25</v>
      </c>
      <c r="SAZ2080" s="6"/>
      <c r="SBA2080" s="6" t="s">
        <v>20</v>
      </c>
      <c r="SBB2080" s="6" t="s">
        <v>0</v>
      </c>
      <c r="SBC2080" s="6" t="s">
        <v>21</v>
      </c>
      <c r="SBD2080" s="6" t="s">
        <v>22</v>
      </c>
      <c r="SBE2080" s="6" t="s">
        <v>23</v>
      </c>
      <c r="SBF2080" s="6" t="s">
        <v>24</v>
      </c>
      <c r="SBG2080" s="6" t="s">
        <v>25</v>
      </c>
      <c r="SBH2080" s="6"/>
      <c r="SBI2080" s="6" t="s">
        <v>20</v>
      </c>
      <c r="SBJ2080" s="6" t="s">
        <v>0</v>
      </c>
      <c r="SBK2080" s="6" t="s">
        <v>21</v>
      </c>
      <c r="SBL2080" s="6" t="s">
        <v>22</v>
      </c>
      <c r="SBM2080" s="6" t="s">
        <v>23</v>
      </c>
      <c r="SBN2080" s="6" t="s">
        <v>24</v>
      </c>
      <c r="SBO2080" s="6" t="s">
        <v>25</v>
      </c>
      <c r="SBP2080" s="6"/>
      <c r="SBQ2080" s="6" t="s">
        <v>20</v>
      </c>
      <c r="SBR2080" s="6" t="s">
        <v>0</v>
      </c>
      <c r="SBS2080" s="6" t="s">
        <v>21</v>
      </c>
      <c r="SBT2080" s="6" t="s">
        <v>22</v>
      </c>
      <c r="SBU2080" s="6" t="s">
        <v>23</v>
      </c>
      <c r="SBV2080" s="6" t="s">
        <v>24</v>
      </c>
      <c r="SBW2080" s="6" t="s">
        <v>25</v>
      </c>
      <c r="SBX2080" s="6"/>
      <c r="SBY2080" s="6" t="s">
        <v>20</v>
      </c>
      <c r="SBZ2080" s="6" t="s">
        <v>0</v>
      </c>
      <c r="SCA2080" s="6" t="s">
        <v>21</v>
      </c>
      <c r="SCB2080" s="6" t="s">
        <v>22</v>
      </c>
      <c r="SCC2080" s="6" t="s">
        <v>23</v>
      </c>
      <c r="SCD2080" s="6" t="s">
        <v>24</v>
      </c>
      <c r="SCE2080" s="6" t="s">
        <v>25</v>
      </c>
      <c r="SCF2080" s="6"/>
      <c r="SCG2080" s="6" t="s">
        <v>20</v>
      </c>
      <c r="SCH2080" s="6" t="s">
        <v>0</v>
      </c>
      <c r="SCI2080" s="6" t="s">
        <v>21</v>
      </c>
      <c r="SCJ2080" s="6" t="s">
        <v>22</v>
      </c>
      <c r="SCK2080" s="6" t="s">
        <v>23</v>
      </c>
      <c r="SCL2080" s="6" t="s">
        <v>24</v>
      </c>
      <c r="SCM2080" s="6" t="s">
        <v>25</v>
      </c>
      <c r="SCN2080" s="6"/>
      <c r="SCO2080" s="6" t="s">
        <v>20</v>
      </c>
      <c r="SCP2080" s="6" t="s">
        <v>0</v>
      </c>
      <c r="SCQ2080" s="6" t="s">
        <v>21</v>
      </c>
      <c r="SCR2080" s="6" t="s">
        <v>22</v>
      </c>
      <c r="SCS2080" s="6" t="s">
        <v>23</v>
      </c>
      <c r="SCT2080" s="6" t="s">
        <v>24</v>
      </c>
      <c r="SCU2080" s="6" t="s">
        <v>25</v>
      </c>
      <c r="SCV2080" s="6"/>
      <c r="SCW2080" s="6" t="s">
        <v>20</v>
      </c>
      <c r="SCX2080" s="6" t="s">
        <v>0</v>
      </c>
      <c r="SCY2080" s="6" t="s">
        <v>21</v>
      </c>
      <c r="SCZ2080" s="6" t="s">
        <v>22</v>
      </c>
      <c r="SDA2080" s="6" t="s">
        <v>23</v>
      </c>
      <c r="SDB2080" s="6" t="s">
        <v>24</v>
      </c>
      <c r="SDC2080" s="6" t="s">
        <v>25</v>
      </c>
      <c r="SDD2080" s="6"/>
      <c r="SDE2080" s="6" t="s">
        <v>20</v>
      </c>
      <c r="SDF2080" s="6" t="s">
        <v>0</v>
      </c>
      <c r="SDG2080" s="6" t="s">
        <v>21</v>
      </c>
      <c r="SDH2080" s="6" t="s">
        <v>22</v>
      </c>
      <c r="SDI2080" s="6" t="s">
        <v>23</v>
      </c>
      <c r="SDJ2080" s="6" t="s">
        <v>24</v>
      </c>
      <c r="SDK2080" s="6" t="s">
        <v>25</v>
      </c>
      <c r="SDL2080" s="6"/>
      <c r="SDM2080" s="6" t="s">
        <v>20</v>
      </c>
      <c r="SDN2080" s="6" t="s">
        <v>0</v>
      </c>
      <c r="SDO2080" s="6" t="s">
        <v>21</v>
      </c>
      <c r="SDP2080" s="6" t="s">
        <v>22</v>
      </c>
      <c r="SDQ2080" s="6" t="s">
        <v>23</v>
      </c>
      <c r="SDR2080" s="6" t="s">
        <v>24</v>
      </c>
      <c r="SDS2080" s="6" t="s">
        <v>25</v>
      </c>
      <c r="SDT2080" s="6"/>
      <c r="SDU2080" s="6" t="s">
        <v>20</v>
      </c>
      <c r="SDV2080" s="6" t="s">
        <v>0</v>
      </c>
      <c r="SDW2080" s="6" t="s">
        <v>21</v>
      </c>
      <c r="SDX2080" s="6" t="s">
        <v>22</v>
      </c>
      <c r="SDY2080" s="6" t="s">
        <v>23</v>
      </c>
      <c r="SDZ2080" s="6" t="s">
        <v>24</v>
      </c>
      <c r="SEA2080" s="6" t="s">
        <v>25</v>
      </c>
      <c r="SEB2080" s="6"/>
      <c r="SEC2080" s="6" t="s">
        <v>20</v>
      </c>
      <c r="SED2080" s="6" t="s">
        <v>0</v>
      </c>
      <c r="SEE2080" s="6" t="s">
        <v>21</v>
      </c>
      <c r="SEF2080" s="6" t="s">
        <v>22</v>
      </c>
      <c r="SEG2080" s="6" t="s">
        <v>23</v>
      </c>
      <c r="SEH2080" s="6" t="s">
        <v>24</v>
      </c>
      <c r="SEI2080" s="6" t="s">
        <v>25</v>
      </c>
      <c r="SEJ2080" s="6"/>
      <c r="SEK2080" s="6" t="s">
        <v>20</v>
      </c>
      <c r="SEL2080" s="6" t="s">
        <v>0</v>
      </c>
      <c r="SEM2080" s="6" t="s">
        <v>21</v>
      </c>
      <c r="SEN2080" s="6" t="s">
        <v>22</v>
      </c>
      <c r="SEO2080" s="6" t="s">
        <v>23</v>
      </c>
      <c r="SEP2080" s="6" t="s">
        <v>24</v>
      </c>
      <c r="SEQ2080" s="6" t="s">
        <v>25</v>
      </c>
      <c r="SER2080" s="6"/>
      <c r="SES2080" s="6" t="s">
        <v>20</v>
      </c>
      <c r="SET2080" s="6" t="s">
        <v>0</v>
      </c>
      <c r="SEU2080" s="6" t="s">
        <v>21</v>
      </c>
      <c r="SEV2080" s="6" t="s">
        <v>22</v>
      </c>
      <c r="SEW2080" s="6" t="s">
        <v>23</v>
      </c>
      <c r="SEX2080" s="6" t="s">
        <v>24</v>
      </c>
      <c r="SEY2080" s="6" t="s">
        <v>25</v>
      </c>
      <c r="SEZ2080" s="6"/>
      <c r="SFA2080" s="6" t="s">
        <v>20</v>
      </c>
      <c r="SFB2080" s="6" t="s">
        <v>0</v>
      </c>
      <c r="SFC2080" s="6" t="s">
        <v>21</v>
      </c>
      <c r="SFD2080" s="6" t="s">
        <v>22</v>
      </c>
      <c r="SFE2080" s="6" t="s">
        <v>23</v>
      </c>
      <c r="SFF2080" s="6" t="s">
        <v>24</v>
      </c>
      <c r="SFG2080" s="6" t="s">
        <v>25</v>
      </c>
      <c r="SFH2080" s="6"/>
      <c r="SFI2080" s="6" t="s">
        <v>20</v>
      </c>
      <c r="SFJ2080" s="6" t="s">
        <v>0</v>
      </c>
      <c r="SFK2080" s="6" t="s">
        <v>21</v>
      </c>
      <c r="SFL2080" s="6" t="s">
        <v>22</v>
      </c>
      <c r="SFM2080" s="6" t="s">
        <v>23</v>
      </c>
      <c r="SFN2080" s="6" t="s">
        <v>24</v>
      </c>
      <c r="SFO2080" s="6" t="s">
        <v>25</v>
      </c>
      <c r="SFP2080" s="6"/>
      <c r="SFQ2080" s="6" t="s">
        <v>20</v>
      </c>
      <c r="SFR2080" s="6" t="s">
        <v>0</v>
      </c>
      <c r="SFS2080" s="6" t="s">
        <v>21</v>
      </c>
      <c r="SFT2080" s="6" t="s">
        <v>22</v>
      </c>
      <c r="SFU2080" s="6" t="s">
        <v>23</v>
      </c>
      <c r="SFV2080" s="6" t="s">
        <v>24</v>
      </c>
      <c r="SFW2080" s="6" t="s">
        <v>25</v>
      </c>
      <c r="SFX2080" s="6"/>
      <c r="SFY2080" s="6" t="s">
        <v>20</v>
      </c>
      <c r="SFZ2080" s="6" t="s">
        <v>0</v>
      </c>
      <c r="SGA2080" s="6" t="s">
        <v>21</v>
      </c>
      <c r="SGB2080" s="6" t="s">
        <v>22</v>
      </c>
      <c r="SGC2080" s="6" t="s">
        <v>23</v>
      </c>
      <c r="SGD2080" s="6" t="s">
        <v>24</v>
      </c>
      <c r="SGE2080" s="6" t="s">
        <v>25</v>
      </c>
      <c r="SGF2080" s="6"/>
      <c r="SGG2080" s="6" t="s">
        <v>20</v>
      </c>
      <c r="SGH2080" s="6" t="s">
        <v>0</v>
      </c>
      <c r="SGI2080" s="6" t="s">
        <v>21</v>
      </c>
      <c r="SGJ2080" s="6" t="s">
        <v>22</v>
      </c>
      <c r="SGK2080" s="6" t="s">
        <v>23</v>
      </c>
      <c r="SGL2080" s="6" t="s">
        <v>24</v>
      </c>
      <c r="SGM2080" s="6" t="s">
        <v>25</v>
      </c>
      <c r="SGN2080" s="6"/>
      <c r="SGO2080" s="6" t="s">
        <v>20</v>
      </c>
      <c r="SGP2080" s="6" t="s">
        <v>0</v>
      </c>
      <c r="SGQ2080" s="6" t="s">
        <v>21</v>
      </c>
      <c r="SGR2080" s="6" t="s">
        <v>22</v>
      </c>
      <c r="SGS2080" s="6" t="s">
        <v>23</v>
      </c>
      <c r="SGT2080" s="6" t="s">
        <v>24</v>
      </c>
      <c r="SGU2080" s="6" t="s">
        <v>25</v>
      </c>
      <c r="SGV2080" s="6"/>
      <c r="SGW2080" s="6" t="s">
        <v>20</v>
      </c>
      <c r="SGX2080" s="6" t="s">
        <v>0</v>
      </c>
      <c r="SGY2080" s="6" t="s">
        <v>21</v>
      </c>
      <c r="SGZ2080" s="6" t="s">
        <v>22</v>
      </c>
      <c r="SHA2080" s="6" t="s">
        <v>23</v>
      </c>
      <c r="SHB2080" s="6" t="s">
        <v>24</v>
      </c>
      <c r="SHC2080" s="6" t="s">
        <v>25</v>
      </c>
      <c r="SHD2080" s="6"/>
      <c r="SHE2080" s="6" t="s">
        <v>20</v>
      </c>
      <c r="SHF2080" s="6" t="s">
        <v>0</v>
      </c>
      <c r="SHG2080" s="6" t="s">
        <v>21</v>
      </c>
      <c r="SHH2080" s="6" t="s">
        <v>22</v>
      </c>
      <c r="SHI2080" s="6" t="s">
        <v>23</v>
      </c>
      <c r="SHJ2080" s="6" t="s">
        <v>24</v>
      </c>
      <c r="SHK2080" s="6" t="s">
        <v>25</v>
      </c>
      <c r="SHL2080" s="6"/>
      <c r="SHM2080" s="6" t="s">
        <v>20</v>
      </c>
      <c r="SHN2080" s="6" t="s">
        <v>0</v>
      </c>
      <c r="SHO2080" s="6" t="s">
        <v>21</v>
      </c>
      <c r="SHP2080" s="6" t="s">
        <v>22</v>
      </c>
      <c r="SHQ2080" s="6" t="s">
        <v>23</v>
      </c>
      <c r="SHR2080" s="6" t="s">
        <v>24</v>
      </c>
      <c r="SHS2080" s="6" t="s">
        <v>25</v>
      </c>
      <c r="SHT2080" s="6"/>
      <c r="SHU2080" s="6" t="s">
        <v>20</v>
      </c>
      <c r="SHV2080" s="6" t="s">
        <v>0</v>
      </c>
      <c r="SHW2080" s="6" t="s">
        <v>21</v>
      </c>
      <c r="SHX2080" s="6" t="s">
        <v>22</v>
      </c>
      <c r="SHY2080" s="6" t="s">
        <v>23</v>
      </c>
      <c r="SHZ2080" s="6" t="s">
        <v>24</v>
      </c>
      <c r="SIA2080" s="6" t="s">
        <v>25</v>
      </c>
      <c r="SIB2080" s="6"/>
      <c r="SIC2080" s="6" t="s">
        <v>20</v>
      </c>
      <c r="SID2080" s="6" t="s">
        <v>0</v>
      </c>
      <c r="SIE2080" s="6" t="s">
        <v>21</v>
      </c>
      <c r="SIF2080" s="6" t="s">
        <v>22</v>
      </c>
      <c r="SIG2080" s="6" t="s">
        <v>23</v>
      </c>
      <c r="SIH2080" s="6" t="s">
        <v>24</v>
      </c>
      <c r="SII2080" s="6" t="s">
        <v>25</v>
      </c>
      <c r="SIJ2080" s="6"/>
      <c r="SIK2080" s="6" t="s">
        <v>20</v>
      </c>
      <c r="SIL2080" s="6" t="s">
        <v>0</v>
      </c>
      <c r="SIM2080" s="6" t="s">
        <v>21</v>
      </c>
      <c r="SIN2080" s="6" t="s">
        <v>22</v>
      </c>
      <c r="SIO2080" s="6" t="s">
        <v>23</v>
      </c>
      <c r="SIP2080" s="6" t="s">
        <v>24</v>
      </c>
      <c r="SIQ2080" s="6" t="s">
        <v>25</v>
      </c>
      <c r="SIR2080" s="6"/>
      <c r="SIS2080" s="6" t="s">
        <v>20</v>
      </c>
      <c r="SIT2080" s="6" t="s">
        <v>0</v>
      </c>
      <c r="SIU2080" s="6" t="s">
        <v>21</v>
      </c>
      <c r="SIV2080" s="6" t="s">
        <v>22</v>
      </c>
      <c r="SIW2080" s="6" t="s">
        <v>23</v>
      </c>
      <c r="SIX2080" s="6" t="s">
        <v>24</v>
      </c>
      <c r="SIY2080" s="6" t="s">
        <v>25</v>
      </c>
      <c r="SIZ2080" s="6"/>
      <c r="SJA2080" s="6" t="s">
        <v>20</v>
      </c>
      <c r="SJB2080" s="6" t="s">
        <v>0</v>
      </c>
      <c r="SJC2080" s="6" t="s">
        <v>21</v>
      </c>
      <c r="SJD2080" s="6" t="s">
        <v>22</v>
      </c>
      <c r="SJE2080" s="6" t="s">
        <v>23</v>
      </c>
      <c r="SJF2080" s="6" t="s">
        <v>24</v>
      </c>
      <c r="SJG2080" s="6" t="s">
        <v>25</v>
      </c>
      <c r="SJH2080" s="6"/>
      <c r="SJI2080" s="6" t="s">
        <v>20</v>
      </c>
      <c r="SJJ2080" s="6" t="s">
        <v>0</v>
      </c>
      <c r="SJK2080" s="6" t="s">
        <v>21</v>
      </c>
      <c r="SJL2080" s="6" t="s">
        <v>22</v>
      </c>
      <c r="SJM2080" s="6" t="s">
        <v>23</v>
      </c>
      <c r="SJN2080" s="6" t="s">
        <v>24</v>
      </c>
      <c r="SJO2080" s="6" t="s">
        <v>25</v>
      </c>
      <c r="SJP2080" s="6"/>
      <c r="SJQ2080" s="6" t="s">
        <v>20</v>
      </c>
      <c r="SJR2080" s="6" t="s">
        <v>0</v>
      </c>
      <c r="SJS2080" s="6" t="s">
        <v>21</v>
      </c>
      <c r="SJT2080" s="6" t="s">
        <v>22</v>
      </c>
      <c r="SJU2080" s="6" t="s">
        <v>23</v>
      </c>
      <c r="SJV2080" s="6" t="s">
        <v>24</v>
      </c>
      <c r="SJW2080" s="6" t="s">
        <v>25</v>
      </c>
      <c r="SJX2080" s="6"/>
      <c r="SJY2080" s="6" t="s">
        <v>20</v>
      </c>
      <c r="SJZ2080" s="6" t="s">
        <v>0</v>
      </c>
      <c r="SKA2080" s="6" t="s">
        <v>21</v>
      </c>
      <c r="SKB2080" s="6" t="s">
        <v>22</v>
      </c>
      <c r="SKC2080" s="6" t="s">
        <v>23</v>
      </c>
      <c r="SKD2080" s="6" t="s">
        <v>24</v>
      </c>
      <c r="SKE2080" s="6" t="s">
        <v>25</v>
      </c>
      <c r="SKF2080" s="6"/>
      <c r="SKG2080" s="6" t="s">
        <v>20</v>
      </c>
      <c r="SKH2080" s="6" t="s">
        <v>0</v>
      </c>
      <c r="SKI2080" s="6" t="s">
        <v>21</v>
      </c>
      <c r="SKJ2080" s="6" t="s">
        <v>22</v>
      </c>
      <c r="SKK2080" s="6" t="s">
        <v>23</v>
      </c>
      <c r="SKL2080" s="6" t="s">
        <v>24</v>
      </c>
      <c r="SKM2080" s="6" t="s">
        <v>25</v>
      </c>
      <c r="SKN2080" s="6"/>
      <c r="SKO2080" s="6" t="s">
        <v>20</v>
      </c>
      <c r="SKP2080" s="6" t="s">
        <v>0</v>
      </c>
      <c r="SKQ2080" s="6" t="s">
        <v>21</v>
      </c>
      <c r="SKR2080" s="6" t="s">
        <v>22</v>
      </c>
      <c r="SKS2080" s="6" t="s">
        <v>23</v>
      </c>
      <c r="SKT2080" s="6" t="s">
        <v>24</v>
      </c>
      <c r="SKU2080" s="6" t="s">
        <v>25</v>
      </c>
      <c r="SKV2080" s="6"/>
      <c r="SKW2080" s="6" t="s">
        <v>20</v>
      </c>
      <c r="SKX2080" s="6" t="s">
        <v>0</v>
      </c>
      <c r="SKY2080" s="6" t="s">
        <v>21</v>
      </c>
      <c r="SKZ2080" s="6" t="s">
        <v>22</v>
      </c>
      <c r="SLA2080" s="6" t="s">
        <v>23</v>
      </c>
      <c r="SLB2080" s="6" t="s">
        <v>24</v>
      </c>
      <c r="SLC2080" s="6" t="s">
        <v>25</v>
      </c>
      <c r="SLD2080" s="6"/>
      <c r="SLE2080" s="6" t="s">
        <v>20</v>
      </c>
      <c r="SLF2080" s="6" t="s">
        <v>0</v>
      </c>
      <c r="SLG2080" s="6" t="s">
        <v>21</v>
      </c>
      <c r="SLH2080" s="6" t="s">
        <v>22</v>
      </c>
      <c r="SLI2080" s="6" t="s">
        <v>23</v>
      </c>
      <c r="SLJ2080" s="6" t="s">
        <v>24</v>
      </c>
      <c r="SLK2080" s="6" t="s">
        <v>25</v>
      </c>
      <c r="SLL2080" s="6"/>
      <c r="SLM2080" s="6" t="s">
        <v>20</v>
      </c>
      <c r="SLN2080" s="6" t="s">
        <v>0</v>
      </c>
      <c r="SLO2080" s="6" t="s">
        <v>21</v>
      </c>
      <c r="SLP2080" s="6" t="s">
        <v>22</v>
      </c>
      <c r="SLQ2080" s="6" t="s">
        <v>23</v>
      </c>
      <c r="SLR2080" s="6" t="s">
        <v>24</v>
      </c>
      <c r="SLS2080" s="6" t="s">
        <v>25</v>
      </c>
      <c r="SLT2080" s="6"/>
      <c r="SLU2080" s="6" t="s">
        <v>20</v>
      </c>
      <c r="SLV2080" s="6" t="s">
        <v>0</v>
      </c>
      <c r="SLW2080" s="6" t="s">
        <v>21</v>
      </c>
      <c r="SLX2080" s="6" t="s">
        <v>22</v>
      </c>
      <c r="SLY2080" s="6" t="s">
        <v>23</v>
      </c>
      <c r="SLZ2080" s="6" t="s">
        <v>24</v>
      </c>
      <c r="SMA2080" s="6" t="s">
        <v>25</v>
      </c>
      <c r="SMB2080" s="6"/>
      <c r="SMC2080" s="6" t="s">
        <v>20</v>
      </c>
      <c r="SMD2080" s="6" t="s">
        <v>0</v>
      </c>
      <c r="SME2080" s="6" t="s">
        <v>21</v>
      </c>
      <c r="SMF2080" s="6" t="s">
        <v>22</v>
      </c>
      <c r="SMG2080" s="6" t="s">
        <v>23</v>
      </c>
      <c r="SMH2080" s="6" t="s">
        <v>24</v>
      </c>
      <c r="SMI2080" s="6" t="s">
        <v>25</v>
      </c>
      <c r="SMJ2080" s="6"/>
      <c r="SMK2080" s="6" t="s">
        <v>20</v>
      </c>
      <c r="SML2080" s="6" t="s">
        <v>0</v>
      </c>
      <c r="SMM2080" s="6" t="s">
        <v>21</v>
      </c>
      <c r="SMN2080" s="6" t="s">
        <v>22</v>
      </c>
      <c r="SMO2080" s="6" t="s">
        <v>23</v>
      </c>
      <c r="SMP2080" s="6" t="s">
        <v>24</v>
      </c>
      <c r="SMQ2080" s="6" t="s">
        <v>25</v>
      </c>
      <c r="SMR2080" s="6"/>
      <c r="SMS2080" s="6" t="s">
        <v>20</v>
      </c>
      <c r="SMT2080" s="6" t="s">
        <v>0</v>
      </c>
      <c r="SMU2080" s="6" t="s">
        <v>21</v>
      </c>
      <c r="SMV2080" s="6" t="s">
        <v>22</v>
      </c>
      <c r="SMW2080" s="6" t="s">
        <v>23</v>
      </c>
      <c r="SMX2080" s="6" t="s">
        <v>24</v>
      </c>
      <c r="SMY2080" s="6" t="s">
        <v>25</v>
      </c>
      <c r="SMZ2080" s="6"/>
      <c r="SNA2080" s="6" t="s">
        <v>20</v>
      </c>
      <c r="SNB2080" s="6" t="s">
        <v>0</v>
      </c>
      <c r="SNC2080" s="6" t="s">
        <v>21</v>
      </c>
      <c r="SND2080" s="6" t="s">
        <v>22</v>
      </c>
      <c r="SNE2080" s="6" t="s">
        <v>23</v>
      </c>
      <c r="SNF2080" s="6" t="s">
        <v>24</v>
      </c>
      <c r="SNG2080" s="6" t="s">
        <v>25</v>
      </c>
      <c r="SNH2080" s="6"/>
      <c r="SNI2080" s="6" t="s">
        <v>20</v>
      </c>
      <c r="SNJ2080" s="6" t="s">
        <v>0</v>
      </c>
      <c r="SNK2080" s="6" t="s">
        <v>21</v>
      </c>
      <c r="SNL2080" s="6" t="s">
        <v>22</v>
      </c>
      <c r="SNM2080" s="6" t="s">
        <v>23</v>
      </c>
      <c r="SNN2080" s="6" t="s">
        <v>24</v>
      </c>
      <c r="SNO2080" s="6" t="s">
        <v>25</v>
      </c>
      <c r="SNP2080" s="6"/>
      <c r="SNQ2080" s="6" t="s">
        <v>20</v>
      </c>
      <c r="SNR2080" s="6" t="s">
        <v>0</v>
      </c>
      <c r="SNS2080" s="6" t="s">
        <v>21</v>
      </c>
      <c r="SNT2080" s="6" t="s">
        <v>22</v>
      </c>
      <c r="SNU2080" s="6" t="s">
        <v>23</v>
      </c>
      <c r="SNV2080" s="6" t="s">
        <v>24</v>
      </c>
      <c r="SNW2080" s="6" t="s">
        <v>25</v>
      </c>
      <c r="SNX2080" s="6"/>
      <c r="SNY2080" s="6" t="s">
        <v>20</v>
      </c>
      <c r="SNZ2080" s="6" t="s">
        <v>0</v>
      </c>
      <c r="SOA2080" s="6" t="s">
        <v>21</v>
      </c>
      <c r="SOB2080" s="6" t="s">
        <v>22</v>
      </c>
      <c r="SOC2080" s="6" t="s">
        <v>23</v>
      </c>
      <c r="SOD2080" s="6" t="s">
        <v>24</v>
      </c>
      <c r="SOE2080" s="6" t="s">
        <v>25</v>
      </c>
      <c r="SOF2080" s="6"/>
      <c r="SOG2080" s="6" t="s">
        <v>20</v>
      </c>
      <c r="SOH2080" s="6" t="s">
        <v>0</v>
      </c>
      <c r="SOI2080" s="6" t="s">
        <v>21</v>
      </c>
      <c r="SOJ2080" s="6" t="s">
        <v>22</v>
      </c>
      <c r="SOK2080" s="6" t="s">
        <v>23</v>
      </c>
      <c r="SOL2080" s="6" t="s">
        <v>24</v>
      </c>
      <c r="SOM2080" s="6" t="s">
        <v>25</v>
      </c>
      <c r="SON2080" s="6"/>
      <c r="SOO2080" s="6" t="s">
        <v>20</v>
      </c>
      <c r="SOP2080" s="6" t="s">
        <v>0</v>
      </c>
      <c r="SOQ2080" s="6" t="s">
        <v>21</v>
      </c>
      <c r="SOR2080" s="6" t="s">
        <v>22</v>
      </c>
      <c r="SOS2080" s="6" t="s">
        <v>23</v>
      </c>
      <c r="SOT2080" s="6" t="s">
        <v>24</v>
      </c>
      <c r="SOU2080" s="6" t="s">
        <v>25</v>
      </c>
      <c r="SOV2080" s="6"/>
      <c r="SOW2080" s="6" t="s">
        <v>20</v>
      </c>
      <c r="SOX2080" s="6" t="s">
        <v>0</v>
      </c>
      <c r="SOY2080" s="6" t="s">
        <v>21</v>
      </c>
      <c r="SOZ2080" s="6" t="s">
        <v>22</v>
      </c>
      <c r="SPA2080" s="6" t="s">
        <v>23</v>
      </c>
      <c r="SPB2080" s="6" t="s">
        <v>24</v>
      </c>
      <c r="SPC2080" s="6" t="s">
        <v>25</v>
      </c>
      <c r="SPD2080" s="6"/>
      <c r="SPE2080" s="6" t="s">
        <v>20</v>
      </c>
      <c r="SPF2080" s="6" t="s">
        <v>0</v>
      </c>
      <c r="SPG2080" s="6" t="s">
        <v>21</v>
      </c>
      <c r="SPH2080" s="6" t="s">
        <v>22</v>
      </c>
      <c r="SPI2080" s="6" t="s">
        <v>23</v>
      </c>
      <c r="SPJ2080" s="6" t="s">
        <v>24</v>
      </c>
      <c r="SPK2080" s="6" t="s">
        <v>25</v>
      </c>
      <c r="SPL2080" s="6"/>
      <c r="SPM2080" s="6" t="s">
        <v>20</v>
      </c>
      <c r="SPN2080" s="6" t="s">
        <v>0</v>
      </c>
      <c r="SPO2080" s="6" t="s">
        <v>21</v>
      </c>
      <c r="SPP2080" s="6" t="s">
        <v>22</v>
      </c>
      <c r="SPQ2080" s="6" t="s">
        <v>23</v>
      </c>
      <c r="SPR2080" s="6" t="s">
        <v>24</v>
      </c>
      <c r="SPS2080" s="6" t="s">
        <v>25</v>
      </c>
      <c r="SPT2080" s="6"/>
      <c r="SPU2080" s="6" t="s">
        <v>20</v>
      </c>
      <c r="SPV2080" s="6" t="s">
        <v>0</v>
      </c>
      <c r="SPW2080" s="6" t="s">
        <v>21</v>
      </c>
      <c r="SPX2080" s="6" t="s">
        <v>22</v>
      </c>
      <c r="SPY2080" s="6" t="s">
        <v>23</v>
      </c>
      <c r="SPZ2080" s="6" t="s">
        <v>24</v>
      </c>
      <c r="SQA2080" s="6" t="s">
        <v>25</v>
      </c>
      <c r="SQB2080" s="6"/>
      <c r="SQC2080" s="6" t="s">
        <v>20</v>
      </c>
      <c r="SQD2080" s="6" t="s">
        <v>0</v>
      </c>
      <c r="SQE2080" s="6" t="s">
        <v>21</v>
      </c>
      <c r="SQF2080" s="6" t="s">
        <v>22</v>
      </c>
      <c r="SQG2080" s="6" t="s">
        <v>23</v>
      </c>
      <c r="SQH2080" s="6" t="s">
        <v>24</v>
      </c>
      <c r="SQI2080" s="6" t="s">
        <v>25</v>
      </c>
      <c r="SQJ2080" s="6"/>
      <c r="SQK2080" s="6" t="s">
        <v>20</v>
      </c>
      <c r="SQL2080" s="6" t="s">
        <v>0</v>
      </c>
      <c r="SQM2080" s="6" t="s">
        <v>21</v>
      </c>
      <c r="SQN2080" s="6" t="s">
        <v>22</v>
      </c>
      <c r="SQO2080" s="6" t="s">
        <v>23</v>
      </c>
      <c r="SQP2080" s="6" t="s">
        <v>24</v>
      </c>
      <c r="SQQ2080" s="6" t="s">
        <v>25</v>
      </c>
      <c r="SQR2080" s="6"/>
      <c r="SQS2080" s="6" t="s">
        <v>20</v>
      </c>
      <c r="SQT2080" s="6" t="s">
        <v>0</v>
      </c>
      <c r="SQU2080" s="6" t="s">
        <v>21</v>
      </c>
      <c r="SQV2080" s="6" t="s">
        <v>22</v>
      </c>
      <c r="SQW2080" s="6" t="s">
        <v>23</v>
      </c>
      <c r="SQX2080" s="6" t="s">
        <v>24</v>
      </c>
      <c r="SQY2080" s="6" t="s">
        <v>25</v>
      </c>
      <c r="SQZ2080" s="6"/>
      <c r="SRA2080" s="6" t="s">
        <v>20</v>
      </c>
      <c r="SRB2080" s="6" t="s">
        <v>0</v>
      </c>
      <c r="SRC2080" s="6" t="s">
        <v>21</v>
      </c>
      <c r="SRD2080" s="6" t="s">
        <v>22</v>
      </c>
      <c r="SRE2080" s="6" t="s">
        <v>23</v>
      </c>
      <c r="SRF2080" s="6" t="s">
        <v>24</v>
      </c>
      <c r="SRG2080" s="6" t="s">
        <v>25</v>
      </c>
      <c r="SRH2080" s="6"/>
      <c r="SRI2080" s="6" t="s">
        <v>20</v>
      </c>
      <c r="SRJ2080" s="6" t="s">
        <v>0</v>
      </c>
      <c r="SRK2080" s="6" t="s">
        <v>21</v>
      </c>
      <c r="SRL2080" s="6" t="s">
        <v>22</v>
      </c>
      <c r="SRM2080" s="6" t="s">
        <v>23</v>
      </c>
      <c r="SRN2080" s="6" t="s">
        <v>24</v>
      </c>
      <c r="SRO2080" s="6" t="s">
        <v>25</v>
      </c>
      <c r="SRP2080" s="6"/>
      <c r="SRQ2080" s="6" t="s">
        <v>20</v>
      </c>
      <c r="SRR2080" s="6" t="s">
        <v>0</v>
      </c>
      <c r="SRS2080" s="6" t="s">
        <v>21</v>
      </c>
      <c r="SRT2080" s="6" t="s">
        <v>22</v>
      </c>
      <c r="SRU2080" s="6" t="s">
        <v>23</v>
      </c>
      <c r="SRV2080" s="6" t="s">
        <v>24</v>
      </c>
      <c r="SRW2080" s="6" t="s">
        <v>25</v>
      </c>
      <c r="SRX2080" s="6"/>
      <c r="SRY2080" s="6" t="s">
        <v>20</v>
      </c>
      <c r="SRZ2080" s="6" t="s">
        <v>0</v>
      </c>
      <c r="SSA2080" s="6" t="s">
        <v>21</v>
      </c>
      <c r="SSB2080" s="6" t="s">
        <v>22</v>
      </c>
      <c r="SSC2080" s="6" t="s">
        <v>23</v>
      </c>
      <c r="SSD2080" s="6" t="s">
        <v>24</v>
      </c>
      <c r="SSE2080" s="6" t="s">
        <v>25</v>
      </c>
      <c r="SSF2080" s="6"/>
      <c r="SSG2080" s="6" t="s">
        <v>20</v>
      </c>
      <c r="SSH2080" s="6" t="s">
        <v>0</v>
      </c>
      <c r="SSI2080" s="6" t="s">
        <v>21</v>
      </c>
      <c r="SSJ2080" s="6" t="s">
        <v>22</v>
      </c>
      <c r="SSK2080" s="6" t="s">
        <v>23</v>
      </c>
      <c r="SSL2080" s="6" t="s">
        <v>24</v>
      </c>
      <c r="SSM2080" s="6" t="s">
        <v>25</v>
      </c>
      <c r="SSN2080" s="6"/>
      <c r="SSO2080" s="6" t="s">
        <v>20</v>
      </c>
      <c r="SSP2080" s="6" t="s">
        <v>0</v>
      </c>
      <c r="SSQ2080" s="6" t="s">
        <v>21</v>
      </c>
      <c r="SSR2080" s="6" t="s">
        <v>22</v>
      </c>
      <c r="SSS2080" s="6" t="s">
        <v>23</v>
      </c>
      <c r="SST2080" s="6" t="s">
        <v>24</v>
      </c>
      <c r="SSU2080" s="6" t="s">
        <v>25</v>
      </c>
      <c r="SSV2080" s="6"/>
      <c r="SSW2080" s="6" t="s">
        <v>20</v>
      </c>
      <c r="SSX2080" s="6" t="s">
        <v>0</v>
      </c>
      <c r="SSY2080" s="6" t="s">
        <v>21</v>
      </c>
      <c r="SSZ2080" s="6" t="s">
        <v>22</v>
      </c>
      <c r="STA2080" s="6" t="s">
        <v>23</v>
      </c>
      <c r="STB2080" s="6" t="s">
        <v>24</v>
      </c>
      <c r="STC2080" s="6" t="s">
        <v>25</v>
      </c>
      <c r="STD2080" s="6"/>
      <c r="STE2080" s="6" t="s">
        <v>20</v>
      </c>
      <c r="STF2080" s="6" t="s">
        <v>0</v>
      </c>
      <c r="STG2080" s="6" t="s">
        <v>21</v>
      </c>
      <c r="STH2080" s="6" t="s">
        <v>22</v>
      </c>
      <c r="STI2080" s="6" t="s">
        <v>23</v>
      </c>
      <c r="STJ2080" s="6" t="s">
        <v>24</v>
      </c>
      <c r="STK2080" s="6" t="s">
        <v>25</v>
      </c>
      <c r="STL2080" s="6"/>
      <c r="STM2080" s="6" t="s">
        <v>20</v>
      </c>
      <c r="STN2080" s="6" t="s">
        <v>0</v>
      </c>
      <c r="STO2080" s="6" t="s">
        <v>21</v>
      </c>
      <c r="STP2080" s="6" t="s">
        <v>22</v>
      </c>
      <c r="STQ2080" s="6" t="s">
        <v>23</v>
      </c>
      <c r="STR2080" s="6" t="s">
        <v>24</v>
      </c>
      <c r="STS2080" s="6" t="s">
        <v>25</v>
      </c>
      <c r="STT2080" s="6"/>
      <c r="STU2080" s="6" t="s">
        <v>20</v>
      </c>
      <c r="STV2080" s="6" t="s">
        <v>0</v>
      </c>
      <c r="STW2080" s="6" t="s">
        <v>21</v>
      </c>
      <c r="STX2080" s="6" t="s">
        <v>22</v>
      </c>
      <c r="STY2080" s="6" t="s">
        <v>23</v>
      </c>
      <c r="STZ2080" s="6" t="s">
        <v>24</v>
      </c>
      <c r="SUA2080" s="6" t="s">
        <v>25</v>
      </c>
      <c r="SUB2080" s="6"/>
      <c r="SUC2080" s="6" t="s">
        <v>20</v>
      </c>
      <c r="SUD2080" s="6" t="s">
        <v>0</v>
      </c>
      <c r="SUE2080" s="6" t="s">
        <v>21</v>
      </c>
      <c r="SUF2080" s="6" t="s">
        <v>22</v>
      </c>
      <c r="SUG2080" s="6" t="s">
        <v>23</v>
      </c>
      <c r="SUH2080" s="6" t="s">
        <v>24</v>
      </c>
      <c r="SUI2080" s="6" t="s">
        <v>25</v>
      </c>
      <c r="SUJ2080" s="6"/>
      <c r="SUK2080" s="6" t="s">
        <v>20</v>
      </c>
      <c r="SUL2080" s="6" t="s">
        <v>0</v>
      </c>
      <c r="SUM2080" s="6" t="s">
        <v>21</v>
      </c>
      <c r="SUN2080" s="6" t="s">
        <v>22</v>
      </c>
      <c r="SUO2080" s="6" t="s">
        <v>23</v>
      </c>
      <c r="SUP2080" s="6" t="s">
        <v>24</v>
      </c>
      <c r="SUQ2080" s="6" t="s">
        <v>25</v>
      </c>
      <c r="SUR2080" s="6"/>
      <c r="SUS2080" s="6" t="s">
        <v>20</v>
      </c>
      <c r="SUT2080" s="6" t="s">
        <v>0</v>
      </c>
      <c r="SUU2080" s="6" t="s">
        <v>21</v>
      </c>
      <c r="SUV2080" s="6" t="s">
        <v>22</v>
      </c>
      <c r="SUW2080" s="6" t="s">
        <v>23</v>
      </c>
      <c r="SUX2080" s="6" t="s">
        <v>24</v>
      </c>
      <c r="SUY2080" s="6" t="s">
        <v>25</v>
      </c>
      <c r="SUZ2080" s="6"/>
      <c r="SVA2080" s="6" t="s">
        <v>20</v>
      </c>
      <c r="SVB2080" s="6" t="s">
        <v>0</v>
      </c>
      <c r="SVC2080" s="6" t="s">
        <v>21</v>
      </c>
      <c r="SVD2080" s="6" t="s">
        <v>22</v>
      </c>
      <c r="SVE2080" s="6" t="s">
        <v>23</v>
      </c>
      <c r="SVF2080" s="6" t="s">
        <v>24</v>
      </c>
      <c r="SVG2080" s="6" t="s">
        <v>25</v>
      </c>
      <c r="SVH2080" s="6"/>
      <c r="SVI2080" s="6" t="s">
        <v>20</v>
      </c>
      <c r="SVJ2080" s="6" t="s">
        <v>0</v>
      </c>
      <c r="SVK2080" s="6" t="s">
        <v>21</v>
      </c>
      <c r="SVL2080" s="6" t="s">
        <v>22</v>
      </c>
      <c r="SVM2080" s="6" t="s">
        <v>23</v>
      </c>
      <c r="SVN2080" s="6" t="s">
        <v>24</v>
      </c>
      <c r="SVO2080" s="6" t="s">
        <v>25</v>
      </c>
      <c r="SVP2080" s="6"/>
      <c r="SVQ2080" s="6" t="s">
        <v>20</v>
      </c>
      <c r="SVR2080" s="6" t="s">
        <v>0</v>
      </c>
      <c r="SVS2080" s="6" t="s">
        <v>21</v>
      </c>
      <c r="SVT2080" s="6" t="s">
        <v>22</v>
      </c>
      <c r="SVU2080" s="6" t="s">
        <v>23</v>
      </c>
      <c r="SVV2080" s="6" t="s">
        <v>24</v>
      </c>
      <c r="SVW2080" s="6" t="s">
        <v>25</v>
      </c>
      <c r="SVX2080" s="6"/>
      <c r="SVY2080" s="6" t="s">
        <v>20</v>
      </c>
      <c r="SVZ2080" s="6" t="s">
        <v>0</v>
      </c>
      <c r="SWA2080" s="6" t="s">
        <v>21</v>
      </c>
      <c r="SWB2080" s="6" t="s">
        <v>22</v>
      </c>
      <c r="SWC2080" s="6" t="s">
        <v>23</v>
      </c>
      <c r="SWD2080" s="6" t="s">
        <v>24</v>
      </c>
      <c r="SWE2080" s="6" t="s">
        <v>25</v>
      </c>
      <c r="SWF2080" s="6"/>
      <c r="SWG2080" s="6" t="s">
        <v>20</v>
      </c>
      <c r="SWH2080" s="6" t="s">
        <v>0</v>
      </c>
      <c r="SWI2080" s="6" t="s">
        <v>21</v>
      </c>
      <c r="SWJ2080" s="6" t="s">
        <v>22</v>
      </c>
      <c r="SWK2080" s="6" t="s">
        <v>23</v>
      </c>
      <c r="SWL2080" s="6" t="s">
        <v>24</v>
      </c>
      <c r="SWM2080" s="6" t="s">
        <v>25</v>
      </c>
      <c r="SWN2080" s="6"/>
      <c r="SWO2080" s="6" t="s">
        <v>20</v>
      </c>
      <c r="SWP2080" s="6" t="s">
        <v>0</v>
      </c>
      <c r="SWQ2080" s="6" t="s">
        <v>21</v>
      </c>
      <c r="SWR2080" s="6" t="s">
        <v>22</v>
      </c>
      <c r="SWS2080" s="6" t="s">
        <v>23</v>
      </c>
      <c r="SWT2080" s="6" t="s">
        <v>24</v>
      </c>
      <c r="SWU2080" s="6" t="s">
        <v>25</v>
      </c>
      <c r="SWV2080" s="6"/>
      <c r="SWW2080" s="6" t="s">
        <v>20</v>
      </c>
      <c r="SWX2080" s="6" t="s">
        <v>0</v>
      </c>
      <c r="SWY2080" s="6" t="s">
        <v>21</v>
      </c>
      <c r="SWZ2080" s="6" t="s">
        <v>22</v>
      </c>
      <c r="SXA2080" s="6" t="s">
        <v>23</v>
      </c>
      <c r="SXB2080" s="6" t="s">
        <v>24</v>
      </c>
      <c r="SXC2080" s="6" t="s">
        <v>25</v>
      </c>
      <c r="SXD2080" s="6"/>
      <c r="SXE2080" s="6" t="s">
        <v>20</v>
      </c>
      <c r="SXF2080" s="6" t="s">
        <v>0</v>
      </c>
      <c r="SXG2080" s="6" t="s">
        <v>21</v>
      </c>
      <c r="SXH2080" s="6" t="s">
        <v>22</v>
      </c>
      <c r="SXI2080" s="6" t="s">
        <v>23</v>
      </c>
      <c r="SXJ2080" s="6" t="s">
        <v>24</v>
      </c>
      <c r="SXK2080" s="6" t="s">
        <v>25</v>
      </c>
      <c r="SXL2080" s="6"/>
      <c r="SXM2080" s="6" t="s">
        <v>20</v>
      </c>
      <c r="SXN2080" s="6" t="s">
        <v>0</v>
      </c>
      <c r="SXO2080" s="6" t="s">
        <v>21</v>
      </c>
      <c r="SXP2080" s="6" t="s">
        <v>22</v>
      </c>
      <c r="SXQ2080" s="6" t="s">
        <v>23</v>
      </c>
      <c r="SXR2080" s="6" t="s">
        <v>24</v>
      </c>
      <c r="SXS2080" s="6" t="s">
        <v>25</v>
      </c>
      <c r="SXT2080" s="6"/>
      <c r="SXU2080" s="6" t="s">
        <v>20</v>
      </c>
      <c r="SXV2080" s="6" t="s">
        <v>0</v>
      </c>
      <c r="SXW2080" s="6" t="s">
        <v>21</v>
      </c>
      <c r="SXX2080" s="6" t="s">
        <v>22</v>
      </c>
      <c r="SXY2080" s="6" t="s">
        <v>23</v>
      </c>
      <c r="SXZ2080" s="6" t="s">
        <v>24</v>
      </c>
      <c r="SYA2080" s="6" t="s">
        <v>25</v>
      </c>
      <c r="SYB2080" s="6"/>
      <c r="SYC2080" s="6" t="s">
        <v>20</v>
      </c>
      <c r="SYD2080" s="6" t="s">
        <v>0</v>
      </c>
      <c r="SYE2080" s="6" t="s">
        <v>21</v>
      </c>
      <c r="SYF2080" s="6" t="s">
        <v>22</v>
      </c>
      <c r="SYG2080" s="6" t="s">
        <v>23</v>
      </c>
      <c r="SYH2080" s="6" t="s">
        <v>24</v>
      </c>
      <c r="SYI2080" s="6" t="s">
        <v>25</v>
      </c>
      <c r="SYJ2080" s="6"/>
      <c r="SYK2080" s="6" t="s">
        <v>20</v>
      </c>
      <c r="SYL2080" s="6" t="s">
        <v>0</v>
      </c>
      <c r="SYM2080" s="6" t="s">
        <v>21</v>
      </c>
      <c r="SYN2080" s="6" t="s">
        <v>22</v>
      </c>
      <c r="SYO2080" s="6" t="s">
        <v>23</v>
      </c>
      <c r="SYP2080" s="6" t="s">
        <v>24</v>
      </c>
      <c r="SYQ2080" s="6" t="s">
        <v>25</v>
      </c>
      <c r="SYR2080" s="6"/>
      <c r="SYS2080" s="6" t="s">
        <v>20</v>
      </c>
      <c r="SYT2080" s="6" t="s">
        <v>0</v>
      </c>
      <c r="SYU2080" s="6" t="s">
        <v>21</v>
      </c>
      <c r="SYV2080" s="6" t="s">
        <v>22</v>
      </c>
      <c r="SYW2080" s="6" t="s">
        <v>23</v>
      </c>
      <c r="SYX2080" s="6" t="s">
        <v>24</v>
      </c>
      <c r="SYY2080" s="6" t="s">
        <v>25</v>
      </c>
      <c r="SYZ2080" s="6"/>
      <c r="SZA2080" s="6" t="s">
        <v>20</v>
      </c>
      <c r="SZB2080" s="6" t="s">
        <v>0</v>
      </c>
      <c r="SZC2080" s="6" t="s">
        <v>21</v>
      </c>
      <c r="SZD2080" s="6" t="s">
        <v>22</v>
      </c>
      <c r="SZE2080" s="6" t="s">
        <v>23</v>
      </c>
      <c r="SZF2080" s="6" t="s">
        <v>24</v>
      </c>
      <c r="SZG2080" s="6" t="s">
        <v>25</v>
      </c>
      <c r="SZH2080" s="6"/>
      <c r="SZI2080" s="6" t="s">
        <v>20</v>
      </c>
      <c r="SZJ2080" s="6" t="s">
        <v>0</v>
      </c>
      <c r="SZK2080" s="6" t="s">
        <v>21</v>
      </c>
      <c r="SZL2080" s="6" t="s">
        <v>22</v>
      </c>
      <c r="SZM2080" s="6" t="s">
        <v>23</v>
      </c>
      <c r="SZN2080" s="6" t="s">
        <v>24</v>
      </c>
      <c r="SZO2080" s="6" t="s">
        <v>25</v>
      </c>
      <c r="SZP2080" s="6"/>
      <c r="SZQ2080" s="6" t="s">
        <v>20</v>
      </c>
      <c r="SZR2080" s="6" t="s">
        <v>0</v>
      </c>
      <c r="SZS2080" s="6" t="s">
        <v>21</v>
      </c>
      <c r="SZT2080" s="6" t="s">
        <v>22</v>
      </c>
      <c r="SZU2080" s="6" t="s">
        <v>23</v>
      </c>
      <c r="SZV2080" s="6" t="s">
        <v>24</v>
      </c>
      <c r="SZW2080" s="6" t="s">
        <v>25</v>
      </c>
      <c r="SZX2080" s="6"/>
      <c r="SZY2080" s="6" t="s">
        <v>20</v>
      </c>
      <c r="SZZ2080" s="6" t="s">
        <v>0</v>
      </c>
      <c r="TAA2080" s="6" t="s">
        <v>21</v>
      </c>
      <c r="TAB2080" s="6" t="s">
        <v>22</v>
      </c>
      <c r="TAC2080" s="6" t="s">
        <v>23</v>
      </c>
      <c r="TAD2080" s="6" t="s">
        <v>24</v>
      </c>
      <c r="TAE2080" s="6" t="s">
        <v>25</v>
      </c>
      <c r="TAF2080" s="6"/>
      <c r="TAG2080" s="6" t="s">
        <v>20</v>
      </c>
      <c r="TAH2080" s="6" t="s">
        <v>0</v>
      </c>
      <c r="TAI2080" s="6" t="s">
        <v>21</v>
      </c>
      <c r="TAJ2080" s="6" t="s">
        <v>22</v>
      </c>
      <c r="TAK2080" s="6" t="s">
        <v>23</v>
      </c>
      <c r="TAL2080" s="6" t="s">
        <v>24</v>
      </c>
      <c r="TAM2080" s="6" t="s">
        <v>25</v>
      </c>
      <c r="TAN2080" s="6"/>
      <c r="TAO2080" s="6" t="s">
        <v>20</v>
      </c>
      <c r="TAP2080" s="6" t="s">
        <v>0</v>
      </c>
      <c r="TAQ2080" s="6" t="s">
        <v>21</v>
      </c>
      <c r="TAR2080" s="6" t="s">
        <v>22</v>
      </c>
      <c r="TAS2080" s="6" t="s">
        <v>23</v>
      </c>
      <c r="TAT2080" s="6" t="s">
        <v>24</v>
      </c>
      <c r="TAU2080" s="6" t="s">
        <v>25</v>
      </c>
      <c r="TAV2080" s="6"/>
      <c r="TAW2080" s="6" t="s">
        <v>20</v>
      </c>
      <c r="TAX2080" s="6" t="s">
        <v>0</v>
      </c>
      <c r="TAY2080" s="6" t="s">
        <v>21</v>
      </c>
      <c r="TAZ2080" s="6" t="s">
        <v>22</v>
      </c>
      <c r="TBA2080" s="6" t="s">
        <v>23</v>
      </c>
      <c r="TBB2080" s="6" t="s">
        <v>24</v>
      </c>
      <c r="TBC2080" s="6" t="s">
        <v>25</v>
      </c>
      <c r="TBD2080" s="6"/>
      <c r="TBE2080" s="6" t="s">
        <v>20</v>
      </c>
      <c r="TBF2080" s="6" t="s">
        <v>0</v>
      </c>
      <c r="TBG2080" s="6" t="s">
        <v>21</v>
      </c>
      <c r="TBH2080" s="6" t="s">
        <v>22</v>
      </c>
      <c r="TBI2080" s="6" t="s">
        <v>23</v>
      </c>
      <c r="TBJ2080" s="6" t="s">
        <v>24</v>
      </c>
      <c r="TBK2080" s="6" t="s">
        <v>25</v>
      </c>
      <c r="TBL2080" s="6"/>
      <c r="TBM2080" s="6" t="s">
        <v>20</v>
      </c>
      <c r="TBN2080" s="6" t="s">
        <v>0</v>
      </c>
      <c r="TBO2080" s="6" t="s">
        <v>21</v>
      </c>
      <c r="TBP2080" s="6" t="s">
        <v>22</v>
      </c>
      <c r="TBQ2080" s="6" t="s">
        <v>23</v>
      </c>
      <c r="TBR2080" s="6" t="s">
        <v>24</v>
      </c>
      <c r="TBS2080" s="6" t="s">
        <v>25</v>
      </c>
      <c r="TBT2080" s="6"/>
      <c r="TBU2080" s="6" t="s">
        <v>20</v>
      </c>
      <c r="TBV2080" s="6" t="s">
        <v>0</v>
      </c>
      <c r="TBW2080" s="6" t="s">
        <v>21</v>
      </c>
      <c r="TBX2080" s="6" t="s">
        <v>22</v>
      </c>
      <c r="TBY2080" s="6" t="s">
        <v>23</v>
      </c>
      <c r="TBZ2080" s="6" t="s">
        <v>24</v>
      </c>
      <c r="TCA2080" s="6" t="s">
        <v>25</v>
      </c>
      <c r="TCB2080" s="6"/>
      <c r="TCC2080" s="6" t="s">
        <v>20</v>
      </c>
      <c r="TCD2080" s="6" t="s">
        <v>0</v>
      </c>
      <c r="TCE2080" s="6" t="s">
        <v>21</v>
      </c>
      <c r="TCF2080" s="6" t="s">
        <v>22</v>
      </c>
      <c r="TCG2080" s="6" t="s">
        <v>23</v>
      </c>
      <c r="TCH2080" s="6" t="s">
        <v>24</v>
      </c>
      <c r="TCI2080" s="6" t="s">
        <v>25</v>
      </c>
      <c r="TCJ2080" s="6"/>
      <c r="TCK2080" s="6" t="s">
        <v>20</v>
      </c>
      <c r="TCL2080" s="6" t="s">
        <v>0</v>
      </c>
      <c r="TCM2080" s="6" t="s">
        <v>21</v>
      </c>
      <c r="TCN2080" s="6" t="s">
        <v>22</v>
      </c>
      <c r="TCO2080" s="6" t="s">
        <v>23</v>
      </c>
      <c r="TCP2080" s="6" t="s">
        <v>24</v>
      </c>
      <c r="TCQ2080" s="6" t="s">
        <v>25</v>
      </c>
      <c r="TCR2080" s="6"/>
      <c r="TCS2080" s="6" t="s">
        <v>20</v>
      </c>
      <c r="TCT2080" s="6" t="s">
        <v>0</v>
      </c>
      <c r="TCU2080" s="6" t="s">
        <v>21</v>
      </c>
      <c r="TCV2080" s="6" t="s">
        <v>22</v>
      </c>
      <c r="TCW2080" s="6" t="s">
        <v>23</v>
      </c>
      <c r="TCX2080" s="6" t="s">
        <v>24</v>
      </c>
      <c r="TCY2080" s="6" t="s">
        <v>25</v>
      </c>
      <c r="TCZ2080" s="6"/>
      <c r="TDA2080" s="6" t="s">
        <v>20</v>
      </c>
      <c r="TDB2080" s="6" t="s">
        <v>0</v>
      </c>
      <c r="TDC2080" s="6" t="s">
        <v>21</v>
      </c>
      <c r="TDD2080" s="6" t="s">
        <v>22</v>
      </c>
      <c r="TDE2080" s="6" t="s">
        <v>23</v>
      </c>
      <c r="TDF2080" s="6" t="s">
        <v>24</v>
      </c>
      <c r="TDG2080" s="6" t="s">
        <v>25</v>
      </c>
      <c r="TDH2080" s="6"/>
      <c r="TDI2080" s="6" t="s">
        <v>20</v>
      </c>
      <c r="TDJ2080" s="6" t="s">
        <v>0</v>
      </c>
      <c r="TDK2080" s="6" t="s">
        <v>21</v>
      </c>
      <c r="TDL2080" s="6" t="s">
        <v>22</v>
      </c>
      <c r="TDM2080" s="6" t="s">
        <v>23</v>
      </c>
      <c r="TDN2080" s="6" t="s">
        <v>24</v>
      </c>
      <c r="TDO2080" s="6" t="s">
        <v>25</v>
      </c>
      <c r="TDP2080" s="6"/>
      <c r="TDQ2080" s="6" t="s">
        <v>20</v>
      </c>
      <c r="TDR2080" s="6" t="s">
        <v>0</v>
      </c>
      <c r="TDS2080" s="6" t="s">
        <v>21</v>
      </c>
      <c r="TDT2080" s="6" t="s">
        <v>22</v>
      </c>
      <c r="TDU2080" s="6" t="s">
        <v>23</v>
      </c>
      <c r="TDV2080" s="6" t="s">
        <v>24</v>
      </c>
      <c r="TDW2080" s="6" t="s">
        <v>25</v>
      </c>
      <c r="TDX2080" s="6"/>
      <c r="TDY2080" s="6" t="s">
        <v>20</v>
      </c>
      <c r="TDZ2080" s="6" t="s">
        <v>0</v>
      </c>
      <c r="TEA2080" s="6" t="s">
        <v>21</v>
      </c>
      <c r="TEB2080" s="6" t="s">
        <v>22</v>
      </c>
      <c r="TEC2080" s="6" t="s">
        <v>23</v>
      </c>
      <c r="TED2080" s="6" t="s">
        <v>24</v>
      </c>
      <c r="TEE2080" s="6" t="s">
        <v>25</v>
      </c>
      <c r="TEF2080" s="6"/>
      <c r="TEG2080" s="6" t="s">
        <v>20</v>
      </c>
      <c r="TEH2080" s="6" t="s">
        <v>0</v>
      </c>
      <c r="TEI2080" s="6" t="s">
        <v>21</v>
      </c>
      <c r="TEJ2080" s="6" t="s">
        <v>22</v>
      </c>
      <c r="TEK2080" s="6" t="s">
        <v>23</v>
      </c>
      <c r="TEL2080" s="6" t="s">
        <v>24</v>
      </c>
      <c r="TEM2080" s="6" t="s">
        <v>25</v>
      </c>
      <c r="TEN2080" s="6"/>
      <c r="TEO2080" s="6" t="s">
        <v>20</v>
      </c>
      <c r="TEP2080" s="6" t="s">
        <v>0</v>
      </c>
      <c r="TEQ2080" s="6" t="s">
        <v>21</v>
      </c>
      <c r="TER2080" s="6" t="s">
        <v>22</v>
      </c>
      <c r="TES2080" s="6" t="s">
        <v>23</v>
      </c>
      <c r="TET2080" s="6" t="s">
        <v>24</v>
      </c>
      <c r="TEU2080" s="6" t="s">
        <v>25</v>
      </c>
      <c r="TEV2080" s="6"/>
      <c r="TEW2080" s="6" t="s">
        <v>20</v>
      </c>
      <c r="TEX2080" s="6" t="s">
        <v>0</v>
      </c>
      <c r="TEY2080" s="6" t="s">
        <v>21</v>
      </c>
      <c r="TEZ2080" s="6" t="s">
        <v>22</v>
      </c>
      <c r="TFA2080" s="6" t="s">
        <v>23</v>
      </c>
      <c r="TFB2080" s="6" t="s">
        <v>24</v>
      </c>
      <c r="TFC2080" s="6" t="s">
        <v>25</v>
      </c>
      <c r="TFD2080" s="6"/>
      <c r="TFE2080" s="6" t="s">
        <v>20</v>
      </c>
      <c r="TFF2080" s="6" t="s">
        <v>0</v>
      </c>
      <c r="TFG2080" s="6" t="s">
        <v>21</v>
      </c>
      <c r="TFH2080" s="6" t="s">
        <v>22</v>
      </c>
      <c r="TFI2080" s="6" t="s">
        <v>23</v>
      </c>
      <c r="TFJ2080" s="6" t="s">
        <v>24</v>
      </c>
      <c r="TFK2080" s="6" t="s">
        <v>25</v>
      </c>
      <c r="TFL2080" s="6"/>
      <c r="TFM2080" s="6" t="s">
        <v>20</v>
      </c>
      <c r="TFN2080" s="6" t="s">
        <v>0</v>
      </c>
      <c r="TFO2080" s="6" t="s">
        <v>21</v>
      </c>
      <c r="TFP2080" s="6" t="s">
        <v>22</v>
      </c>
      <c r="TFQ2080" s="6" t="s">
        <v>23</v>
      </c>
      <c r="TFR2080" s="6" t="s">
        <v>24</v>
      </c>
      <c r="TFS2080" s="6" t="s">
        <v>25</v>
      </c>
      <c r="TFT2080" s="6"/>
      <c r="TFU2080" s="6" t="s">
        <v>20</v>
      </c>
      <c r="TFV2080" s="6" t="s">
        <v>0</v>
      </c>
      <c r="TFW2080" s="6" t="s">
        <v>21</v>
      </c>
      <c r="TFX2080" s="6" t="s">
        <v>22</v>
      </c>
      <c r="TFY2080" s="6" t="s">
        <v>23</v>
      </c>
      <c r="TFZ2080" s="6" t="s">
        <v>24</v>
      </c>
      <c r="TGA2080" s="6" t="s">
        <v>25</v>
      </c>
      <c r="TGB2080" s="6"/>
      <c r="TGC2080" s="6" t="s">
        <v>20</v>
      </c>
      <c r="TGD2080" s="6" t="s">
        <v>0</v>
      </c>
      <c r="TGE2080" s="6" t="s">
        <v>21</v>
      </c>
      <c r="TGF2080" s="6" t="s">
        <v>22</v>
      </c>
      <c r="TGG2080" s="6" t="s">
        <v>23</v>
      </c>
      <c r="TGH2080" s="6" t="s">
        <v>24</v>
      </c>
      <c r="TGI2080" s="6" t="s">
        <v>25</v>
      </c>
      <c r="TGJ2080" s="6"/>
      <c r="TGK2080" s="6" t="s">
        <v>20</v>
      </c>
      <c r="TGL2080" s="6" t="s">
        <v>0</v>
      </c>
      <c r="TGM2080" s="6" t="s">
        <v>21</v>
      </c>
      <c r="TGN2080" s="6" t="s">
        <v>22</v>
      </c>
      <c r="TGO2080" s="6" t="s">
        <v>23</v>
      </c>
      <c r="TGP2080" s="6" t="s">
        <v>24</v>
      </c>
      <c r="TGQ2080" s="6" t="s">
        <v>25</v>
      </c>
      <c r="TGR2080" s="6"/>
      <c r="TGS2080" s="6" t="s">
        <v>20</v>
      </c>
      <c r="TGT2080" s="6" t="s">
        <v>0</v>
      </c>
      <c r="TGU2080" s="6" t="s">
        <v>21</v>
      </c>
      <c r="TGV2080" s="6" t="s">
        <v>22</v>
      </c>
      <c r="TGW2080" s="6" t="s">
        <v>23</v>
      </c>
      <c r="TGX2080" s="6" t="s">
        <v>24</v>
      </c>
      <c r="TGY2080" s="6" t="s">
        <v>25</v>
      </c>
      <c r="TGZ2080" s="6"/>
      <c r="THA2080" s="6" t="s">
        <v>20</v>
      </c>
      <c r="THB2080" s="6" t="s">
        <v>0</v>
      </c>
      <c r="THC2080" s="6" t="s">
        <v>21</v>
      </c>
      <c r="THD2080" s="6" t="s">
        <v>22</v>
      </c>
      <c r="THE2080" s="6" t="s">
        <v>23</v>
      </c>
      <c r="THF2080" s="6" t="s">
        <v>24</v>
      </c>
      <c r="THG2080" s="6" t="s">
        <v>25</v>
      </c>
      <c r="THH2080" s="6"/>
      <c r="THI2080" s="6" t="s">
        <v>20</v>
      </c>
      <c r="THJ2080" s="6" t="s">
        <v>0</v>
      </c>
      <c r="THK2080" s="6" t="s">
        <v>21</v>
      </c>
      <c r="THL2080" s="6" t="s">
        <v>22</v>
      </c>
      <c r="THM2080" s="6" t="s">
        <v>23</v>
      </c>
      <c r="THN2080" s="6" t="s">
        <v>24</v>
      </c>
      <c r="THO2080" s="6" t="s">
        <v>25</v>
      </c>
      <c r="THP2080" s="6"/>
      <c r="THQ2080" s="6" t="s">
        <v>20</v>
      </c>
      <c r="THR2080" s="6" t="s">
        <v>0</v>
      </c>
      <c r="THS2080" s="6" t="s">
        <v>21</v>
      </c>
      <c r="THT2080" s="6" t="s">
        <v>22</v>
      </c>
      <c r="THU2080" s="6" t="s">
        <v>23</v>
      </c>
      <c r="THV2080" s="6" t="s">
        <v>24</v>
      </c>
      <c r="THW2080" s="6" t="s">
        <v>25</v>
      </c>
      <c r="THX2080" s="6"/>
      <c r="THY2080" s="6" t="s">
        <v>20</v>
      </c>
      <c r="THZ2080" s="6" t="s">
        <v>0</v>
      </c>
      <c r="TIA2080" s="6" t="s">
        <v>21</v>
      </c>
      <c r="TIB2080" s="6" t="s">
        <v>22</v>
      </c>
      <c r="TIC2080" s="6" t="s">
        <v>23</v>
      </c>
      <c r="TID2080" s="6" t="s">
        <v>24</v>
      </c>
      <c r="TIE2080" s="6" t="s">
        <v>25</v>
      </c>
      <c r="TIF2080" s="6"/>
      <c r="TIG2080" s="6" t="s">
        <v>20</v>
      </c>
      <c r="TIH2080" s="6" t="s">
        <v>0</v>
      </c>
      <c r="TII2080" s="6" t="s">
        <v>21</v>
      </c>
      <c r="TIJ2080" s="6" t="s">
        <v>22</v>
      </c>
      <c r="TIK2080" s="6" t="s">
        <v>23</v>
      </c>
      <c r="TIL2080" s="6" t="s">
        <v>24</v>
      </c>
      <c r="TIM2080" s="6" t="s">
        <v>25</v>
      </c>
      <c r="TIN2080" s="6"/>
      <c r="TIO2080" s="6" t="s">
        <v>20</v>
      </c>
      <c r="TIP2080" s="6" t="s">
        <v>0</v>
      </c>
      <c r="TIQ2080" s="6" t="s">
        <v>21</v>
      </c>
      <c r="TIR2080" s="6" t="s">
        <v>22</v>
      </c>
      <c r="TIS2080" s="6" t="s">
        <v>23</v>
      </c>
      <c r="TIT2080" s="6" t="s">
        <v>24</v>
      </c>
      <c r="TIU2080" s="6" t="s">
        <v>25</v>
      </c>
      <c r="TIV2080" s="6"/>
      <c r="TIW2080" s="6" t="s">
        <v>20</v>
      </c>
      <c r="TIX2080" s="6" t="s">
        <v>0</v>
      </c>
      <c r="TIY2080" s="6" t="s">
        <v>21</v>
      </c>
      <c r="TIZ2080" s="6" t="s">
        <v>22</v>
      </c>
      <c r="TJA2080" s="6" t="s">
        <v>23</v>
      </c>
      <c r="TJB2080" s="6" t="s">
        <v>24</v>
      </c>
      <c r="TJC2080" s="6" t="s">
        <v>25</v>
      </c>
      <c r="TJD2080" s="6"/>
      <c r="TJE2080" s="6" t="s">
        <v>20</v>
      </c>
      <c r="TJF2080" s="6" t="s">
        <v>0</v>
      </c>
      <c r="TJG2080" s="6" t="s">
        <v>21</v>
      </c>
      <c r="TJH2080" s="6" t="s">
        <v>22</v>
      </c>
      <c r="TJI2080" s="6" t="s">
        <v>23</v>
      </c>
      <c r="TJJ2080" s="6" t="s">
        <v>24</v>
      </c>
      <c r="TJK2080" s="6" t="s">
        <v>25</v>
      </c>
      <c r="TJL2080" s="6"/>
      <c r="TJM2080" s="6" t="s">
        <v>20</v>
      </c>
      <c r="TJN2080" s="6" t="s">
        <v>0</v>
      </c>
      <c r="TJO2080" s="6" t="s">
        <v>21</v>
      </c>
      <c r="TJP2080" s="6" t="s">
        <v>22</v>
      </c>
      <c r="TJQ2080" s="6" t="s">
        <v>23</v>
      </c>
      <c r="TJR2080" s="6" t="s">
        <v>24</v>
      </c>
      <c r="TJS2080" s="6" t="s">
        <v>25</v>
      </c>
      <c r="TJT2080" s="6"/>
      <c r="TJU2080" s="6" t="s">
        <v>20</v>
      </c>
      <c r="TJV2080" s="6" t="s">
        <v>0</v>
      </c>
      <c r="TJW2080" s="6" t="s">
        <v>21</v>
      </c>
      <c r="TJX2080" s="6" t="s">
        <v>22</v>
      </c>
      <c r="TJY2080" s="6" t="s">
        <v>23</v>
      </c>
      <c r="TJZ2080" s="6" t="s">
        <v>24</v>
      </c>
      <c r="TKA2080" s="6" t="s">
        <v>25</v>
      </c>
      <c r="TKB2080" s="6"/>
      <c r="TKC2080" s="6" t="s">
        <v>20</v>
      </c>
      <c r="TKD2080" s="6" t="s">
        <v>0</v>
      </c>
      <c r="TKE2080" s="6" t="s">
        <v>21</v>
      </c>
      <c r="TKF2080" s="6" t="s">
        <v>22</v>
      </c>
      <c r="TKG2080" s="6" t="s">
        <v>23</v>
      </c>
      <c r="TKH2080" s="6" t="s">
        <v>24</v>
      </c>
      <c r="TKI2080" s="6" t="s">
        <v>25</v>
      </c>
      <c r="TKJ2080" s="6"/>
      <c r="TKK2080" s="6" t="s">
        <v>20</v>
      </c>
      <c r="TKL2080" s="6" t="s">
        <v>0</v>
      </c>
      <c r="TKM2080" s="6" t="s">
        <v>21</v>
      </c>
      <c r="TKN2080" s="6" t="s">
        <v>22</v>
      </c>
      <c r="TKO2080" s="6" t="s">
        <v>23</v>
      </c>
      <c r="TKP2080" s="6" t="s">
        <v>24</v>
      </c>
      <c r="TKQ2080" s="6" t="s">
        <v>25</v>
      </c>
      <c r="TKR2080" s="6"/>
      <c r="TKS2080" s="6" t="s">
        <v>20</v>
      </c>
      <c r="TKT2080" s="6" t="s">
        <v>0</v>
      </c>
      <c r="TKU2080" s="6" t="s">
        <v>21</v>
      </c>
      <c r="TKV2080" s="6" t="s">
        <v>22</v>
      </c>
      <c r="TKW2080" s="6" t="s">
        <v>23</v>
      </c>
      <c r="TKX2080" s="6" t="s">
        <v>24</v>
      </c>
      <c r="TKY2080" s="6" t="s">
        <v>25</v>
      </c>
      <c r="TKZ2080" s="6"/>
      <c r="TLA2080" s="6" t="s">
        <v>20</v>
      </c>
      <c r="TLB2080" s="6" t="s">
        <v>0</v>
      </c>
      <c r="TLC2080" s="6" t="s">
        <v>21</v>
      </c>
      <c r="TLD2080" s="6" t="s">
        <v>22</v>
      </c>
      <c r="TLE2080" s="6" t="s">
        <v>23</v>
      </c>
      <c r="TLF2080" s="6" t="s">
        <v>24</v>
      </c>
      <c r="TLG2080" s="6" t="s">
        <v>25</v>
      </c>
      <c r="TLH2080" s="6"/>
      <c r="TLI2080" s="6" t="s">
        <v>20</v>
      </c>
      <c r="TLJ2080" s="6" t="s">
        <v>0</v>
      </c>
      <c r="TLK2080" s="6" t="s">
        <v>21</v>
      </c>
      <c r="TLL2080" s="6" t="s">
        <v>22</v>
      </c>
      <c r="TLM2080" s="6" t="s">
        <v>23</v>
      </c>
      <c r="TLN2080" s="6" t="s">
        <v>24</v>
      </c>
      <c r="TLO2080" s="6" t="s">
        <v>25</v>
      </c>
      <c r="TLP2080" s="6"/>
      <c r="TLQ2080" s="6" t="s">
        <v>20</v>
      </c>
      <c r="TLR2080" s="6" t="s">
        <v>0</v>
      </c>
      <c r="TLS2080" s="6" t="s">
        <v>21</v>
      </c>
      <c r="TLT2080" s="6" t="s">
        <v>22</v>
      </c>
      <c r="TLU2080" s="6" t="s">
        <v>23</v>
      </c>
      <c r="TLV2080" s="6" t="s">
        <v>24</v>
      </c>
      <c r="TLW2080" s="6" t="s">
        <v>25</v>
      </c>
      <c r="TLX2080" s="6"/>
      <c r="TLY2080" s="6" t="s">
        <v>20</v>
      </c>
      <c r="TLZ2080" s="6" t="s">
        <v>0</v>
      </c>
      <c r="TMA2080" s="6" t="s">
        <v>21</v>
      </c>
      <c r="TMB2080" s="6" t="s">
        <v>22</v>
      </c>
      <c r="TMC2080" s="6" t="s">
        <v>23</v>
      </c>
      <c r="TMD2080" s="6" t="s">
        <v>24</v>
      </c>
      <c r="TME2080" s="6" t="s">
        <v>25</v>
      </c>
      <c r="TMF2080" s="6"/>
      <c r="TMG2080" s="6" t="s">
        <v>20</v>
      </c>
      <c r="TMH2080" s="6" t="s">
        <v>0</v>
      </c>
      <c r="TMI2080" s="6" t="s">
        <v>21</v>
      </c>
      <c r="TMJ2080" s="6" t="s">
        <v>22</v>
      </c>
      <c r="TMK2080" s="6" t="s">
        <v>23</v>
      </c>
      <c r="TML2080" s="6" t="s">
        <v>24</v>
      </c>
      <c r="TMM2080" s="6" t="s">
        <v>25</v>
      </c>
      <c r="TMN2080" s="6"/>
      <c r="TMO2080" s="6" t="s">
        <v>20</v>
      </c>
      <c r="TMP2080" s="6" t="s">
        <v>0</v>
      </c>
      <c r="TMQ2080" s="6" t="s">
        <v>21</v>
      </c>
      <c r="TMR2080" s="6" t="s">
        <v>22</v>
      </c>
      <c r="TMS2080" s="6" t="s">
        <v>23</v>
      </c>
      <c r="TMT2080" s="6" t="s">
        <v>24</v>
      </c>
      <c r="TMU2080" s="6" t="s">
        <v>25</v>
      </c>
      <c r="TMV2080" s="6"/>
      <c r="TMW2080" s="6" t="s">
        <v>20</v>
      </c>
      <c r="TMX2080" s="6" t="s">
        <v>0</v>
      </c>
      <c r="TMY2080" s="6" t="s">
        <v>21</v>
      </c>
      <c r="TMZ2080" s="6" t="s">
        <v>22</v>
      </c>
      <c r="TNA2080" s="6" t="s">
        <v>23</v>
      </c>
      <c r="TNB2080" s="6" t="s">
        <v>24</v>
      </c>
      <c r="TNC2080" s="6" t="s">
        <v>25</v>
      </c>
      <c r="TND2080" s="6"/>
      <c r="TNE2080" s="6" t="s">
        <v>20</v>
      </c>
      <c r="TNF2080" s="6" t="s">
        <v>0</v>
      </c>
      <c r="TNG2080" s="6" t="s">
        <v>21</v>
      </c>
      <c r="TNH2080" s="6" t="s">
        <v>22</v>
      </c>
      <c r="TNI2080" s="6" t="s">
        <v>23</v>
      </c>
      <c r="TNJ2080" s="6" t="s">
        <v>24</v>
      </c>
      <c r="TNK2080" s="6" t="s">
        <v>25</v>
      </c>
      <c r="TNL2080" s="6"/>
      <c r="TNM2080" s="6" t="s">
        <v>20</v>
      </c>
      <c r="TNN2080" s="6" t="s">
        <v>0</v>
      </c>
      <c r="TNO2080" s="6" t="s">
        <v>21</v>
      </c>
      <c r="TNP2080" s="6" t="s">
        <v>22</v>
      </c>
      <c r="TNQ2080" s="6" t="s">
        <v>23</v>
      </c>
      <c r="TNR2080" s="6" t="s">
        <v>24</v>
      </c>
      <c r="TNS2080" s="6" t="s">
        <v>25</v>
      </c>
      <c r="TNT2080" s="6"/>
      <c r="TNU2080" s="6" t="s">
        <v>20</v>
      </c>
      <c r="TNV2080" s="6" t="s">
        <v>0</v>
      </c>
      <c r="TNW2080" s="6" t="s">
        <v>21</v>
      </c>
      <c r="TNX2080" s="6" t="s">
        <v>22</v>
      </c>
      <c r="TNY2080" s="6" t="s">
        <v>23</v>
      </c>
      <c r="TNZ2080" s="6" t="s">
        <v>24</v>
      </c>
      <c r="TOA2080" s="6" t="s">
        <v>25</v>
      </c>
      <c r="TOB2080" s="6"/>
      <c r="TOC2080" s="6" t="s">
        <v>20</v>
      </c>
      <c r="TOD2080" s="6" t="s">
        <v>0</v>
      </c>
      <c r="TOE2080" s="6" t="s">
        <v>21</v>
      </c>
      <c r="TOF2080" s="6" t="s">
        <v>22</v>
      </c>
      <c r="TOG2080" s="6" t="s">
        <v>23</v>
      </c>
      <c r="TOH2080" s="6" t="s">
        <v>24</v>
      </c>
      <c r="TOI2080" s="6" t="s">
        <v>25</v>
      </c>
      <c r="TOJ2080" s="6"/>
      <c r="TOK2080" s="6" t="s">
        <v>20</v>
      </c>
      <c r="TOL2080" s="6" t="s">
        <v>0</v>
      </c>
      <c r="TOM2080" s="6" t="s">
        <v>21</v>
      </c>
      <c r="TON2080" s="6" t="s">
        <v>22</v>
      </c>
      <c r="TOO2080" s="6" t="s">
        <v>23</v>
      </c>
      <c r="TOP2080" s="6" t="s">
        <v>24</v>
      </c>
      <c r="TOQ2080" s="6" t="s">
        <v>25</v>
      </c>
      <c r="TOR2080" s="6"/>
      <c r="TOS2080" s="6" t="s">
        <v>20</v>
      </c>
      <c r="TOT2080" s="6" t="s">
        <v>0</v>
      </c>
      <c r="TOU2080" s="6" t="s">
        <v>21</v>
      </c>
      <c r="TOV2080" s="6" t="s">
        <v>22</v>
      </c>
      <c r="TOW2080" s="6" t="s">
        <v>23</v>
      </c>
      <c r="TOX2080" s="6" t="s">
        <v>24</v>
      </c>
      <c r="TOY2080" s="6" t="s">
        <v>25</v>
      </c>
      <c r="TOZ2080" s="6"/>
      <c r="TPA2080" s="6" t="s">
        <v>20</v>
      </c>
      <c r="TPB2080" s="6" t="s">
        <v>0</v>
      </c>
      <c r="TPC2080" s="6" t="s">
        <v>21</v>
      </c>
      <c r="TPD2080" s="6" t="s">
        <v>22</v>
      </c>
      <c r="TPE2080" s="6" t="s">
        <v>23</v>
      </c>
      <c r="TPF2080" s="6" t="s">
        <v>24</v>
      </c>
      <c r="TPG2080" s="6" t="s">
        <v>25</v>
      </c>
      <c r="TPH2080" s="6"/>
      <c r="TPI2080" s="6" t="s">
        <v>20</v>
      </c>
      <c r="TPJ2080" s="6" t="s">
        <v>0</v>
      </c>
      <c r="TPK2080" s="6" t="s">
        <v>21</v>
      </c>
      <c r="TPL2080" s="6" t="s">
        <v>22</v>
      </c>
      <c r="TPM2080" s="6" t="s">
        <v>23</v>
      </c>
      <c r="TPN2080" s="6" t="s">
        <v>24</v>
      </c>
      <c r="TPO2080" s="6" t="s">
        <v>25</v>
      </c>
      <c r="TPP2080" s="6"/>
      <c r="TPQ2080" s="6" t="s">
        <v>20</v>
      </c>
      <c r="TPR2080" s="6" t="s">
        <v>0</v>
      </c>
      <c r="TPS2080" s="6" t="s">
        <v>21</v>
      </c>
      <c r="TPT2080" s="6" t="s">
        <v>22</v>
      </c>
      <c r="TPU2080" s="6" t="s">
        <v>23</v>
      </c>
      <c r="TPV2080" s="6" t="s">
        <v>24</v>
      </c>
      <c r="TPW2080" s="6" t="s">
        <v>25</v>
      </c>
      <c r="TPX2080" s="6"/>
      <c r="TPY2080" s="6" t="s">
        <v>20</v>
      </c>
      <c r="TPZ2080" s="6" t="s">
        <v>0</v>
      </c>
      <c r="TQA2080" s="6" t="s">
        <v>21</v>
      </c>
      <c r="TQB2080" s="6" t="s">
        <v>22</v>
      </c>
      <c r="TQC2080" s="6" t="s">
        <v>23</v>
      </c>
      <c r="TQD2080" s="6" t="s">
        <v>24</v>
      </c>
      <c r="TQE2080" s="6" t="s">
        <v>25</v>
      </c>
      <c r="TQF2080" s="6"/>
      <c r="TQG2080" s="6" t="s">
        <v>20</v>
      </c>
      <c r="TQH2080" s="6" t="s">
        <v>0</v>
      </c>
      <c r="TQI2080" s="6" t="s">
        <v>21</v>
      </c>
      <c r="TQJ2080" s="6" t="s">
        <v>22</v>
      </c>
      <c r="TQK2080" s="6" t="s">
        <v>23</v>
      </c>
      <c r="TQL2080" s="6" t="s">
        <v>24</v>
      </c>
      <c r="TQM2080" s="6" t="s">
        <v>25</v>
      </c>
      <c r="TQN2080" s="6"/>
      <c r="TQO2080" s="6" t="s">
        <v>20</v>
      </c>
      <c r="TQP2080" s="6" t="s">
        <v>0</v>
      </c>
      <c r="TQQ2080" s="6" t="s">
        <v>21</v>
      </c>
      <c r="TQR2080" s="6" t="s">
        <v>22</v>
      </c>
      <c r="TQS2080" s="6" t="s">
        <v>23</v>
      </c>
      <c r="TQT2080" s="6" t="s">
        <v>24</v>
      </c>
      <c r="TQU2080" s="6" t="s">
        <v>25</v>
      </c>
      <c r="TQV2080" s="6"/>
      <c r="TQW2080" s="6" t="s">
        <v>20</v>
      </c>
      <c r="TQX2080" s="6" t="s">
        <v>0</v>
      </c>
      <c r="TQY2080" s="6" t="s">
        <v>21</v>
      </c>
      <c r="TQZ2080" s="6" t="s">
        <v>22</v>
      </c>
      <c r="TRA2080" s="6" t="s">
        <v>23</v>
      </c>
      <c r="TRB2080" s="6" t="s">
        <v>24</v>
      </c>
      <c r="TRC2080" s="6" t="s">
        <v>25</v>
      </c>
      <c r="TRD2080" s="6"/>
      <c r="TRE2080" s="6" t="s">
        <v>20</v>
      </c>
      <c r="TRF2080" s="6" t="s">
        <v>0</v>
      </c>
      <c r="TRG2080" s="6" t="s">
        <v>21</v>
      </c>
      <c r="TRH2080" s="6" t="s">
        <v>22</v>
      </c>
      <c r="TRI2080" s="6" t="s">
        <v>23</v>
      </c>
      <c r="TRJ2080" s="6" t="s">
        <v>24</v>
      </c>
      <c r="TRK2080" s="6" t="s">
        <v>25</v>
      </c>
      <c r="TRL2080" s="6"/>
      <c r="TRM2080" s="6" t="s">
        <v>20</v>
      </c>
      <c r="TRN2080" s="6" t="s">
        <v>0</v>
      </c>
      <c r="TRO2080" s="6" t="s">
        <v>21</v>
      </c>
      <c r="TRP2080" s="6" t="s">
        <v>22</v>
      </c>
      <c r="TRQ2080" s="6" t="s">
        <v>23</v>
      </c>
      <c r="TRR2080" s="6" t="s">
        <v>24</v>
      </c>
      <c r="TRS2080" s="6" t="s">
        <v>25</v>
      </c>
      <c r="TRT2080" s="6"/>
      <c r="TRU2080" s="6" t="s">
        <v>20</v>
      </c>
      <c r="TRV2080" s="6" t="s">
        <v>0</v>
      </c>
      <c r="TRW2080" s="6" t="s">
        <v>21</v>
      </c>
      <c r="TRX2080" s="6" t="s">
        <v>22</v>
      </c>
      <c r="TRY2080" s="6" t="s">
        <v>23</v>
      </c>
      <c r="TRZ2080" s="6" t="s">
        <v>24</v>
      </c>
      <c r="TSA2080" s="6" t="s">
        <v>25</v>
      </c>
      <c r="TSB2080" s="6"/>
      <c r="TSC2080" s="6" t="s">
        <v>20</v>
      </c>
      <c r="TSD2080" s="6" t="s">
        <v>0</v>
      </c>
      <c r="TSE2080" s="6" t="s">
        <v>21</v>
      </c>
      <c r="TSF2080" s="6" t="s">
        <v>22</v>
      </c>
      <c r="TSG2080" s="6" t="s">
        <v>23</v>
      </c>
      <c r="TSH2080" s="6" t="s">
        <v>24</v>
      </c>
      <c r="TSI2080" s="6" t="s">
        <v>25</v>
      </c>
      <c r="TSJ2080" s="6"/>
      <c r="TSK2080" s="6" t="s">
        <v>20</v>
      </c>
      <c r="TSL2080" s="6" t="s">
        <v>0</v>
      </c>
      <c r="TSM2080" s="6" t="s">
        <v>21</v>
      </c>
      <c r="TSN2080" s="6" t="s">
        <v>22</v>
      </c>
      <c r="TSO2080" s="6" t="s">
        <v>23</v>
      </c>
      <c r="TSP2080" s="6" t="s">
        <v>24</v>
      </c>
      <c r="TSQ2080" s="6" t="s">
        <v>25</v>
      </c>
      <c r="TSR2080" s="6"/>
      <c r="TSS2080" s="6" t="s">
        <v>20</v>
      </c>
      <c r="TST2080" s="6" t="s">
        <v>0</v>
      </c>
      <c r="TSU2080" s="6" t="s">
        <v>21</v>
      </c>
      <c r="TSV2080" s="6" t="s">
        <v>22</v>
      </c>
      <c r="TSW2080" s="6" t="s">
        <v>23</v>
      </c>
      <c r="TSX2080" s="6" t="s">
        <v>24</v>
      </c>
      <c r="TSY2080" s="6" t="s">
        <v>25</v>
      </c>
      <c r="TSZ2080" s="6"/>
      <c r="TTA2080" s="6" t="s">
        <v>20</v>
      </c>
      <c r="TTB2080" s="6" t="s">
        <v>0</v>
      </c>
      <c r="TTC2080" s="6" t="s">
        <v>21</v>
      </c>
      <c r="TTD2080" s="6" t="s">
        <v>22</v>
      </c>
      <c r="TTE2080" s="6" t="s">
        <v>23</v>
      </c>
      <c r="TTF2080" s="6" t="s">
        <v>24</v>
      </c>
      <c r="TTG2080" s="6" t="s">
        <v>25</v>
      </c>
      <c r="TTH2080" s="6"/>
      <c r="TTI2080" s="6" t="s">
        <v>20</v>
      </c>
      <c r="TTJ2080" s="6" t="s">
        <v>0</v>
      </c>
      <c r="TTK2080" s="6" t="s">
        <v>21</v>
      </c>
      <c r="TTL2080" s="6" t="s">
        <v>22</v>
      </c>
      <c r="TTM2080" s="6" t="s">
        <v>23</v>
      </c>
      <c r="TTN2080" s="6" t="s">
        <v>24</v>
      </c>
      <c r="TTO2080" s="6" t="s">
        <v>25</v>
      </c>
      <c r="TTP2080" s="6"/>
      <c r="TTQ2080" s="6" t="s">
        <v>20</v>
      </c>
      <c r="TTR2080" s="6" t="s">
        <v>0</v>
      </c>
      <c r="TTS2080" s="6" t="s">
        <v>21</v>
      </c>
      <c r="TTT2080" s="6" t="s">
        <v>22</v>
      </c>
      <c r="TTU2080" s="6" t="s">
        <v>23</v>
      </c>
      <c r="TTV2080" s="6" t="s">
        <v>24</v>
      </c>
      <c r="TTW2080" s="6" t="s">
        <v>25</v>
      </c>
      <c r="TTX2080" s="6"/>
      <c r="TTY2080" s="6" t="s">
        <v>20</v>
      </c>
      <c r="TTZ2080" s="6" t="s">
        <v>0</v>
      </c>
      <c r="TUA2080" s="6" t="s">
        <v>21</v>
      </c>
      <c r="TUB2080" s="6" t="s">
        <v>22</v>
      </c>
      <c r="TUC2080" s="6" t="s">
        <v>23</v>
      </c>
      <c r="TUD2080" s="6" t="s">
        <v>24</v>
      </c>
      <c r="TUE2080" s="6" t="s">
        <v>25</v>
      </c>
      <c r="TUF2080" s="6"/>
      <c r="TUG2080" s="6" t="s">
        <v>20</v>
      </c>
      <c r="TUH2080" s="6" t="s">
        <v>0</v>
      </c>
      <c r="TUI2080" s="6" t="s">
        <v>21</v>
      </c>
      <c r="TUJ2080" s="6" t="s">
        <v>22</v>
      </c>
      <c r="TUK2080" s="6" t="s">
        <v>23</v>
      </c>
      <c r="TUL2080" s="6" t="s">
        <v>24</v>
      </c>
      <c r="TUM2080" s="6" t="s">
        <v>25</v>
      </c>
      <c r="TUN2080" s="6"/>
      <c r="TUO2080" s="6" t="s">
        <v>20</v>
      </c>
      <c r="TUP2080" s="6" t="s">
        <v>0</v>
      </c>
      <c r="TUQ2080" s="6" t="s">
        <v>21</v>
      </c>
      <c r="TUR2080" s="6" t="s">
        <v>22</v>
      </c>
      <c r="TUS2080" s="6" t="s">
        <v>23</v>
      </c>
      <c r="TUT2080" s="6" t="s">
        <v>24</v>
      </c>
      <c r="TUU2080" s="6" t="s">
        <v>25</v>
      </c>
      <c r="TUV2080" s="6"/>
      <c r="TUW2080" s="6" t="s">
        <v>20</v>
      </c>
      <c r="TUX2080" s="6" t="s">
        <v>0</v>
      </c>
      <c r="TUY2080" s="6" t="s">
        <v>21</v>
      </c>
      <c r="TUZ2080" s="6" t="s">
        <v>22</v>
      </c>
      <c r="TVA2080" s="6" t="s">
        <v>23</v>
      </c>
      <c r="TVB2080" s="6" t="s">
        <v>24</v>
      </c>
      <c r="TVC2080" s="6" t="s">
        <v>25</v>
      </c>
      <c r="TVD2080" s="6"/>
      <c r="TVE2080" s="6" t="s">
        <v>20</v>
      </c>
      <c r="TVF2080" s="6" t="s">
        <v>0</v>
      </c>
      <c r="TVG2080" s="6" t="s">
        <v>21</v>
      </c>
      <c r="TVH2080" s="6" t="s">
        <v>22</v>
      </c>
      <c r="TVI2080" s="6" t="s">
        <v>23</v>
      </c>
      <c r="TVJ2080" s="6" t="s">
        <v>24</v>
      </c>
      <c r="TVK2080" s="6" t="s">
        <v>25</v>
      </c>
      <c r="TVL2080" s="6"/>
      <c r="TVM2080" s="6" t="s">
        <v>20</v>
      </c>
      <c r="TVN2080" s="6" t="s">
        <v>0</v>
      </c>
      <c r="TVO2080" s="6" t="s">
        <v>21</v>
      </c>
      <c r="TVP2080" s="6" t="s">
        <v>22</v>
      </c>
      <c r="TVQ2080" s="6" t="s">
        <v>23</v>
      </c>
      <c r="TVR2080" s="6" t="s">
        <v>24</v>
      </c>
      <c r="TVS2080" s="6" t="s">
        <v>25</v>
      </c>
      <c r="TVT2080" s="6"/>
      <c r="TVU2080" s="6" t="s">
        <v>20</v>
      </c>
      <c r="TVV2080" s="6" t="s">
        <v>0</v>
      </c>
      <c r="TVW2080" s="6" t="s">
        <v>21</v>
      </c>
      <c r="TVX2080" s="6" t="s">
        <v>22</v>
      </c>
      <c r="TVY2080" s="6" t="s">
        <v>23</v>
      </c>
      <c r="TVZ2080" s="6" t="s">
        <v>24</v>
      </c>
      <c r="TWA2080" s="6" t="s">
        <v>25</v>
      </c>
      <c r="TWB2080" s="6"/>
      <c r="TWC2080" s="6" t="s">
        <v>20</v>
      </c>
      <c r="TWD2080" s="6" t="s">
        <v>0</v>
      </c>
      <c r="TWE2080" s="6" t="s">
        <v>21</v>
      </c>
      <c r="TWF2080" s="6" t="s">
        <v>22</v>
      </c>
      <c r="TWG2080" s="6" t="s">
        <v>23</v>
      </c>
      <c r="TWH2080" s="6" t="s">
        <v>24</v>
      </c>
      <c r="TWI2080" s="6" t="s">
        <v>25</v>
      </c>
      <c r="TWJ2080" s="6"/>
      <c r="TWK2080" s="6" t="s">
        <v>20</v>
      </c>
      <c r="TWL2080" s="6" t="s">
        <v>0</v>
      </c>
      <c r="TWM2080" s="6" t="s">
        <v>21</v>
      </c>
      <c r="TWN2080" s="6" t="s">
        <v>22</v>
      </c>
      <c r="TWO2080" s="6" t="s">
        <v>23</v>
      </c>
      <c r="TWP2080" s="6" t="s">
        <v>24</v>
      </c>
      <c r="TWQ2080" s="6" t="s">
        <v>25</v>
      </c>
      <c r="TWR2080" s="6"/>
      <c r="TWS2080" s="6" t="s">
        <v>20</v>
      </c>
      <c r="TWT2080" s="6" t="s">
        <v>0</v>
      </c>
      <c r="TWU2080" s="6" t="s">
        <v>21</v>
      </c>
      <c r="TWV2080" s="6" t="s">
        <v>22</v>
      </c>
      <c r="TWW2080" s="6" t="s">
        <v>23</v>
      </c>
      <c r="TWX2080" s="6" t="s">
        <v>24</v>
      </c>
      <c r="TWY2080" s="6" t="s">
        <v>25</v>
      </c>
      <c r="TWZ2080" s="6"/>
      <c r="TXA2080" s="6" t="s">
        <v>20</v>
      </c>
      <c r="TXB2080" s="6" t="s">
        <v>0</v>
      </c>
      <c r="TXC2080" s="6" t="s">
        <v>21</v>
      </c>
      <c r="TXD2080" s="6" t="s">
        <v>22</v>
      </c>
      <c r="TXE2080" s="6" t="s">
        <v>23</v>
      </c>
      <c r="TXF2080" s="6" t="s">
        <v>24</v>
      </c>
      <c r="TXG2080" s="6" t="s">
        <v>25</v>
      </c>
      <c r="TXH2080" s="6"/>
      <c r="TXI2080" s="6" t="s">
        <v>20</v>
      </c>
      <c r="TXJ2080" s="6" t="s">
        <v>0</v>
      </c>
      <c r="TXK2080" s="6" t="s">
        <v>21</v>
      </c>
      <c r="TXL2080" s="6" t="s">
        <v>22</v>
      </c>
      <c r="TXM2080" s="6" t="s">
        <v>23</v>
      </c>
      <c r="TXN2080" s="6" t="s">
        <v>24</v>
      </c>
      <c r="TXO2080" s="6" t="s">
        <v>25</v>
      </c>
      <c r="TXP2080" s="6"/>
      <c r="TXQ2080" s="6" t="s">
        <v>20</v>
      </c>
      <c r="TXR2080" s="6" t="s">
        <v>0</v>
      </c>
      <c r="TXS2080" s="6" t="s">
        <v>21</v>
      </c>
      <c r="TXT2080" s="6" t="s">
        <v>22</v>
      </c>
      <c r="TXU2080" s="6" t="s">
        <v>23</v>
      </c>
      <c r="TXV2080" s="6" t="s">
        <v>24</v>
      </c>
      <c r="TXW2080" s="6" t="s">
        <v>25</v>
      </c>
      <c r="TXX2080" s="6"/>
      <c r="TXY2080" s="6" t="s">
        <v>20</v>
      </c>
      <c r="TXZ2080" s="6" t="s">
        <v>0</v>
      </c>
      <c r="TYA2080" s="6" t="s">
        <v>21</v>
      </c>
      <c r="TYB2080" s="6" t="s">
        <v>22</v>
      </c>
      <c r="TYC2080" s="6" t="s">
        <v>23</v>
      </c>
      <c r="TYD2080" s="6" t="s">
        <v>24</v>
      </c>
      <c r="TYE2080" s="6" t="s">
        <v>25</v>
      </c>
      <c r="TYF2080" s="6"/>
      <c r="TYG2080" s="6" t="s">
        <v>20</v>
      </c>
      <c r="TYH2080" s="6" t="s">
        <v>0</v>
      </c>
      <c r="TYI2080" s="6" t="s">
        <v>21</v>
      </c>
      <c r="TYJ2080" s="6" t="s">
        <v>22</v>
      </c>
      <c r="TYK2080" s="6" t="s">
        <v>23</v>
      </c>
      <c r="TYL2080" s="6" t="s">
        <v>24</v>
      </c>
      <c r="TYM2080" s="6" t="s">
        <v>25</v>
      </c>
      <c r="TYN2080" s="6"/>
      <c r="TYO2080" s="6" t="s">
        <v>20</v>
      </c>
      <c r="TYP2080" s="6" t="s">
        <v>0</v>
      </c>
      <c r="TYQ2080" s="6" t="s">
        <v>21</v>
      </c>
      <c r="TYR2080" s="6" t="s">
        <v>22</v>
      </c>
      <c r="TYS2080" s="6" t="s">
        <v>23</v>
      </c>
      <c r="TYT2080" s="6" t="s">
        <v>24</v>
      </c>
      <c r="TYU2080" s="6" t="s">
        <v>25</v>
      </c>
      <c r="TYV2080" s="6"/>
      <c r="TYW2080" s="6" t="s">
        <v>20</v>
      </c>
      <c r="TYX2080" s="6" t="s">
        <v>0</v>
      </c>
      <c r="TYY2080" s="6" t="s">
        <v>21</v>
      </c>
      <c r="TYZ2080" s="6" t="s">
        <v>22</v>
      </c>
      <c r="TZA2080" s="6" t="s">
        <v>23</v>
      </c>
      <c r="TZB2080" s="6" t="s">
        <v>24</v>
      </c>
      <c r="TZC2080" s="6" t="s">
        <v>25</v>
      </c>
      <c r="TZD2080" s="6"/>
      <c r="TZE2080" s="6" t="s">
        <v>20</v>
      </c>
      <c r="TZF2080" s="6" t="s">
        <v>0</v>
      </c>
      <c r="TZG2080" s="6" t="s">
        <v>21</v>
      </c>
      <c r="TZH2080" s="6" t="s">
        <v>22</v>
      </c>
      <c r="TZI2080" s="6" t="s">
        <v>23</v>
      </c>
      <c r="TZJ2080" s="6" t="s">
        <v>24</v>
      </c>
      <c r="TZK2080" s="6" t="s">
        <v>25</v>
      </c>
      <c r="TZL2080" s="6"/>
      <c r="TZM2080" s="6" t="s">
        <v>20</v>
      </c>
      <c r="TZN2080" s="6" t="s">
        <v>0</v>
      </c>
      <c r="TZO2080" s="6" t="s">
        <v>21</v>
      </c>
      <c r="TZP2080" s="6" t="s">
        <v>22</v>
      </c>
      <c r="TZQ2080" s="6" t="s">
        <v>23</v>
      </c>
      <c r="TZR2080" s="6" t="s">
        <v>24</v>
      </c>
      <c r="TZS2080" s="6" t="s">
        <v>25</v>
      </c>
      <c r="TZT2080" s="6"/>
      <c r="TZU2080" s="6" t="s">
        <v>20</v>
      </c>
      <c r="TZV2080" s="6" t="s">
        <v>0</v>
      </c>
      <c r="TZW2080" s="6" t="s">
        <v>21</v>
      </c>
      <c r="TZX2080" s="6" t="s">
        <v>22</v>
      </c>
      <c r="TZY2080" s="6" t="s">
        <v>23</v>
      </c>
      <c r="TZZ2080" s="6" t="s">
        <v>24</v>
      </c>
      <c r="UAA2080" s="6" t="s">
        <v>25</v>
      </c>
      <c r="UAB2080" s="6"/>
      <c r="UAC2080" s="6" t="s">
        <v>20</v>
      </c>
      <c r="UAD2080" s="6" t="s">
        <v>0</v>
      </c>
      <c r="UAE2080" s="6" t="s">
        <v>21</v>
      </c>
      <c r="UAF2080" s="6" t="s">
        <v>22</v>
      </c>
      <c r="UAG2080" s="6" t="s">
        <v>23</v>
      </c>
      <c r="UAH2080" s="6" t="s">
        <v>24</v>
      </c>
      <c r="UAI2080" s="6" t="s">
        <v>25</v>
      </c>
      <c r="UAJ2080" s="6"/>
      <c r="UAK2080" s="6" t="s">
        <v>20</v>
      </c>
      <c r="UAL2080" s="6" t="s">
        <v>0</v>
      </c>
      <c r="UAM2080" s="6" t="s">
        <v>21</v>
      </c>
      <c r="UAN2080" s="6" t="s">
        <v>22</v>
      </c>
      <c r="UAO2080" s="6" t="s">
        <v>23</v>
      </c>
      <c r="UAP2080" s="6" t="s">
        <v>24</v>
      </c>
      <c r="UAQ2080" s="6" t="s">
        <v>25</v>
      </c>
      <c r="UAR2080" s="6"/>
      <c r="UAS2080" s="6" t="s">
        <v>20</v>
      </c>
      <c r="UAT2080" s="6" t="s">
        <v>0</v>
      </c>
      <c r="UAU2080" s="6" t="s">
        <v>21</v>
      </c>
      <c r="UAV2080" s="6" t="s">
        <v>22</v>
      </c>
      <c r="UAW2080" s="6" t="s">
        <v>23</v>
      </c>
      <c r="UAX2080" s="6" t="s">
        <v>24</v>
      </c>
      <c r="UAY2080" s="6" t="s">
        <v>25</v>
      </c>
      <c r="UAZ2080" s="6"/>
      <c r="UBA2080" s="6" t="s">
        <v>20</v>
      </c>
      <c r="UBB2080" s="6" t="s">
        <v>0</v>
      </c>
      <c r="UBC2080" s="6" t="s">
        <v>21</v>
      </c>
      <c r="UBD2080" s="6" t="s">
        <v>22</v>
      </c>
      <c r="UBE2080" s="6" t="s">
        <v>23</v>
      </c>
      <c r="UBF2080" s="6" t="s">
        <v>24</v>
      </c>
      <c r="UBG2080" s="6" t="s">
        <v>25</v>
      </c>
      <c r="UBH2080" s="6"/>
      <c r="UBI2080" s="6" t="s">
        <v>20</v>
      </c>
      <c r="UBJ2080" s="6" t="s">
        <v>0</v>
      </c>
      <c r="UBK2080" s="6" t="s">
        <v>21</v>
      </c>
      <c r="UBL2080" s="6" t="s">
        <v>22</v>
      </c>
      <c r="UBM2080" s="6" t="s">
        <v>23</v>
      </c>
      <c r="UBN2080" s="6" t="s">
        <v>24</v>
      </c>
      <c r="UBO2080" s="6" t="s">
        <v>25</v>
      </c>
      <c r="UBP2080" s="6"/>
      <c r="UBQ2080" s="6" t="s">
        <v>20</v>
      </c>
      <c r="UBR2080" s="6" t="s">
        <v>0</v>
      </c>
      <c r="UBS2080" s="6" t="s">
        <v>21</v>
      </c>
      <c r="UBT2080" s="6" t="s">
        <v>22</v>
      </c>
      <c r="UBU2080" s="6" t="s">
        <v>23</v>
      </c>
      <c r="UBV2080" s="6" t="s">
        <v>24</v>
      </c>
      <c r="UBW2080" s="6" t="s">
        <v>25</v>
      </c>
      <c r="UBX2080" s="6"/>
      <c r="UBY2080" s="6" t="s">
        <v>20</v>
      </c>
      <c r="UBZ2080" s="6" t="s">
        <v>0</v>
      </c>
      <c r="UCA2080" s="6" t="s">
        <v>21</v>
      </c>
      <c r="UCB2080" s="6" t="s">
        <v>22</v>
      </c>
      <c r="UCC2080" s="6" t="s">
        <v>23</v>
      </c>
      <c r="UCD2080" s="6" t="s">
        <v>24</v>
      </c>
      <c r="UCE2080" s="6" t="s">
        <v>25</v>
      </c>
      <c r="UCF2080" s="6"/>
      <c r="UCG2080" s="6" t="s">
        <v>20</v>
      </c>
      <c r="UCH2080" s="6" t="s">
        <v>0</v>
      </c>
      <c r="UCI2080" s="6" t="s">
        <v>21</v>
      </c>
      <c r="UCJ2080" s="6" t="s">
        <v>22</v>
      </c>
      <c r="UCK2080" s="6" t="s">
        <v>23</v>
      </c>
      <c r="UCL2080" s="6" t="s">
        <v>24</v>
      </c>
      <c r="UCM2080" s="6" t="s">
        <v>25</v>
      </c>
      <c r="UCN2080" s="6"/>
      <c r="UCO2080" s="6" t="s">
        <v>20</v>
      </c>
      <c r="UCP2080" s="6" t="s">
        <v>0</v>
      </c>
      <c r="UCQ2080" s="6" t="s">
        <v>21</v>
      </c>
      <c r="UCR2080" s="6" t="s">
        <v>22</v>
      </c>
      <c r="UCS2080" s="6" t="s">
        <v>23</v>
      </c>
      <c r="UCT2080" s="6" t="s">
        <v>24</v>
      </c>
      <c r="UCU2080" s="6" t="s">
        <v>25</v>
      </c>
      <c r="UCV2080" s="6"/>
      <c r="UCW2080" s="6" t="s">
        <v>20</v>
      </c>
      <c r="UCX2080" s="6" t="s">
        <v>0</v>
      </c>
      <c r="UCY2080" s="6" t="s">
        <v>21</v>
      </c>
      <c r="UCZ2080" s="6" t="s">
        <v>22</v>
      </c>
      <c r="UDA2080" s="6" t="s">
        <v>23</v>
      </c>
      <c r="UDB2080" s="6" t="s">
        <v>24</v>
      </c>
      <c r="UDC2080" s="6" t="s">
        <v>25</v>
      </c>
      <c r="UDD2080" s="6"/>
      <c r="UDE2080" s="6" t="s">
        <v>20</v>
      </c>
      <c r="UDF2080" s="6" t="s">
        <v>0</v>
      </c>
      <c r="UDG2080" s="6" t="s">
        <v>21</v>
      </c>
      <c r="UDH2080" s="6" t="s">
        <v>22</v>
      </c>
      <c r="UDI2080" s="6" t="s">
        <v>23</v>
      </c>
      <c r="UDJ2080" s="6" t="s">
        <v>24</v>
      </c>
      <c r="UDK2080" s="6" t="s">
        <v>25</v>
      </c>
      <c r="UDL2080" s="6"/>
      <c r="UDM2080" s="6" t="s">
        <v>20</v>
      </c>
      <c r="UDN2080" s="6" t="s">
        <v>0</v>
      </c>
      <c r="UDO2080" s="6" t="s">
        <v>21</v>
      </c>
      <c r="UDP2080" s="6" t="s">
        <v>22</v>
      </c>
      <c r="UDQ2080" s="6" t="s">
        <v>23</v>
      </c>
      <c r="UDR2080" s="6" t="s">
        <v>24</v>
      </c>
      <c r="UDS2080" s="6" t="s">
        <v>25</v>
      </c>
      <c r="UDT2080" s="6"/>
      <c r="UDU2080" s="6" t="s">
        <v>20</v>
      </c>
      <c r="UDV2080" s="6" t="s">
        <v>0</v>
      </c>
      <c r="UDW2080" s="6" t="s">
        <v>21</v>
      </c>
      <c r="UDX2080" s="6" t="s">
        <v>22</v>
      </c>
      <c r="UDY2080" s="6" t="s">
        <v>23</v>
      </c>
      <c r="UDZ2080" s="6" t="s">
        <v>24</v>
      </c>
      <c r="UEA2080" s="6" t="s">
        <v>25</v>
      </c>
      <c r="UEB2080" s="6"/>
      <c r="UEC2080" s="6" t="s">
        <v>20</v>
      </c>
      <c r="UED2080" s="6" t="s">
        <v>0</v>
      </c>
      <c r="UEE2080" s="6" t="s">
        <v>21</v>
      </c>
      <c r="UEF2080" s="6" t="s">
        <v>22</v>
      </c>
      <c r="UEG2080" s="6" t="s">
        <v>23</v>
      </c>
      <c r="UEH2080" s="6" t="s">
        <v>24</v>
      </c>
      <c r="UEI2080" s="6" t="s">
        <v>25</v>
      </c>
      <c r="UEJ2080" s="6"/>
      <c r="UEK2080" s="6" t="s">
        <v>20</v>
      </c>
      <c r="UEL2080" s="6" t="s">
        <v>0</v>
      </c>
      <c r="UEM2080" s="6" t="s">
        <v>21</v>
      </c>
      <c r="UEN2080" s="6" t="s">
        <v>22</v>
      </c>
      <c r="UEO2080" s="6" t="s">
        <v>23</v>
      </c>
      <c r="UEP2080" s="6" t="s">
        <v>24</v>
      </c>
      <c r="UEQ2080" s="6" t="s">
        <v>25</v>
      </c>
      <c r="UER2080" s="6"/>
      <c r="UES2080" s="6" t="s">
        <v>20</v>
      </c>
      <c r="UET2080" s="6" t="s">
        <v>0</v>
      </c>
      <c r="UEU2080" s="6" t="s">
        <v>21</v>
      </c>
      <c r="UEV2080" s="6" t="s">
        <v>22</v>
      </c>
      <c r="UEW2080" s="6" t="s">
        <v>23</v>
      </c>
      <c r="UEX2080" s="6" t="s">
        <v>24</v>
      </c>
      <c r="UEY2080" s="6" t="s">
        <v>25</v>
      </c>
      <c r="UEZ2080" s="6"/>
      <c r="UFA2080" s="6" t="s">
        <v>20</v>
      </c>
      <c r="UFB2080" s="6" t="s">
        <v>0</v>
      </c>
      <c r="UFC2080" s="6" t="s">
        <v>21</v>
      </c>
      <c r="UFD2080" s="6" t="s">
        <v>22</v>
      </c>
      <c r="UFE2080" s="6" t="s">
        <v>23</v>
      </c>
      <c r="UFF2080" s="6" t="s">
        <v>24</v>
      </c>
      <c r="UFG2080" s="6" t="s">
        <v>25</v>
      </c>
      <c r="UFH2080" s="6"/>
      <c r="UFI2080" s="6" t="s">
        <v>20</v>
      </c>
      <c r="UFJ2080" s="6" t="s">
        <v>0</v>
      </c>
      <c r="UFK2080" s="6" t="s">
        <v>21</v>
      </c>
      <c r="UFL2080" s="6" t="s">
        <v>22</v>
      </c>
      <c r="UFM2080" s="6" t="s">
        <v>23</v>
      </c>
      <c r="UFN2080" s="6" t="s">
        <v>24</v>
      </c>
      <c r="UFO2080" s="6" t="s">
        <v>25</v>
      </c>
      <c r="UFP2080" s="6"/>
      <c r="UFQ2080" s="6" t="s">
        <v>20</v>
      </c>
      <c r="UFR2080" s="6" t="s">
        <v>0</v>
      </c>
      <c r="UFS2080" s="6" t="s">
        <v>21</v>
      </c>
      <c r="UFT2080" s="6" t="s">
        <v>22</v>
      </c>
      <c r="UFU2080" s="6" t="s">
        <v>23</v>
      </c>
      <c r="UFV2080" s="6" t="s">
        <v>24</v>
      </c>
      <c r="UFW2080" s="6" t="s">
        <v>25</v>
      </c>
      <c r="UFX2080" s="6"/>
      <c r="UFY2080" s="6" t="s">
        <v>20</v>
      </c>
      <c r="UFZ2080" s="6" t="s">
        <v>0</v>
      </c>
      <c r="UGA2080" s="6" t="s">
        <v>21</v>
      </c>
      <c r="UGB2080" s="6" t="s">
        <v>22</v>
      </c>
      <c r="UGC2080" s="6" t="s">
        <v>23</v>
      </c>
      <c r="UGD2080" s="6" t="s">
        <v>24</v>
      </c>
      <c r="UGE2080" s="6" t="s">
        <v>25</v>
      </c>
      <c r="UGF2080" s="6"/>
      <c r="UGG2080" s="6" t="s">
        <v>20</v>
      </c>
      <c r="UGH2080" s="6" t="s">
        <v>0</v>
      </c>
      <c r="UGI2080" s="6" t="s">
        <v>21</v>
      </c>
      <c r="UGJ2080" s="6" t="s">
        <v>22</v>
      </c>
      <c r="UGK2080" s="6" t="s">
        <v>23</v>
      </c>
      <c r="UGL2080" s="6" t="s">
        <v>24</v>
      </c>
      <c r="UGM2080" s="6" t="s">
        <v>25</v>
      </c>
      <c r="UGN2080" s="6"/>
      <c r="UGO2080" s="6" t="s">
        <v>20</v>
      </c>
      <c r="UGP2080" s="6" t="s">
        <v>0</v>
      </c>
      <c r="UGQ2080" s="6" t="s">
        <v>21</v>
      </c>
      <c r="UGR2080" s="6" t="s">
        <v>22</v>
      </c>
      <c r="UGS2080" s="6" t="s">
        <v>23</v>
      </c>
      <c r="UGT2080" s="6" t="s">
        <v>24</v>
      </c>
      <c r="UGU2080" s="6" t="s">
        <v>25</v>
      </c>
      <c r="UGV2080" s="6"/>
      <c r="UGW2080" s="6" t="s">
        <v>20</v>
      </c>
      <c r="UGX2080" s="6" t="s">
        <v>0</v>
      </c>
      <c r="UGY2080" s="6" t="s">
        <v>21</v>
      </c>
      <c r="UGZ2080" s="6" t="s">
        <v>22</v>
      </c>
      <c r="UHA2080" s="6" t="s">
        <v>23</v>
      </c>
      <c r="UHB2080" s="6" t="s">
        <v>24</v>
      </c>
      <c r="UHC2080" s="6" t="s">
        <v>25</v>
      </c>
      <c r="UHD2080" s="6"/>
      <c r="UHE2080" s="6" t="s">
        <v>20</v>
      </c>
      <c r="UHF2080" s="6" t="s">
        <v>0</v>
      </c>
      <c r="UHG2080" s="6" t="s">
        <v>21</v>
      </c>
      <c r="UHH2080" s="6" t="s">
        <v>22</v>
      </c>
      <c r="UHI2080" s="6" t="s">
        <v>23</v>
      </c>
      <c r="UHJ2080" s="6" t="s">
        <v>24</v>
      </c>
      <c r="UHK2080" s="6" t="s">
        <v>25</v>
      </c>
      <c r="UHL2080" s="6"/>
      <c r="UHM2080" s="6" t="s">
        <v>20</v>
      </c>
      <c r="UHN2080" s="6" t="s">
        <v>0</v>
      </c>
      <c r="UHO2080" s="6" t="s">
        <v>21</v>
      </c>
      <c r="UHP2080" s="6" t="s">
        <v>22</v>
      </c>
      <c r="UHQ2080" s="6" t="s">
        <v>23</v>
      </c>
      <c r="UHR2080" s="6" t="s">
        <v>24</v>
      </c>
      <c r="UHS2080" s="6" t="s">
        <v>25</v>
      </c>
      <c r="UHT2080" s="6"/>
      <c r="UHU2080" s="6" t="s">
        <v>20</v>
      </c>
      <c r="UHV2080" s="6" t="s">
        <v>0</v>
      </c>
      <c r="UHW2080" s="6" t="s">
        <v>21</v>
      </c>
      <c r="UHX2080" s="6" t="s">
        <v>22</v>
      </c>
      <c r="UHY2080" s="6" t="s">
        <v>23</v>
      </c>
      <c r="UHZ2080" s="6" t="s">
        <v>24</v>
      </c>
      <c r="UIA2080" s="6" t="s">
        <v>25</v>
      </c>
      <c r="UIB2080" s="6"/>
      <c r="UIC2080" s="6" t="s">
        <v>20</v>
      </c>
      <c r="UID2080" s="6" t="s">
        <v>0</v>
      </c>
      <c r="UIE2080" s="6" t="s">
        <v>21</v>
      </c>
      <c r="UIF2080" s="6" t="s">
        <v>22</v>
      </c>
      <c r="UIG2080" s="6" t="s">
        <v>23</v>
      </c>
      <c r="UIH2080" s="6" t="s">
        <v>24</v>
      </c>
      <c r="UII2080" s="6" t="s">
        <v>25</v>
      </c>
      <c r="UIJ2080" s="6"/>
      <c r="UIK2080" s="6" t="s">
        <v>20</v>
      </c>
      <c r="UIL2080" s="6" t="s">
        <v>0</v>
      </c>
      <c r="UIM2080" s="6" t="s">
        <v>21</v>
      </c>
      <c r="UIN2080" s="6" t="s">
        <v>22</v>
      </c>
      <c r="UIO2080" s="6" t="s">
        <v>23</v>
      </c>
      <c r="UIP2080" s="6" t="s">
        <v>24</v>
      </c>
      <c r="UIQ2080" s="6" t="s">
        <v>25</v>
      </c>
      <c r="UIR2080" s="6"/>
      <c r="UIS2080" s="6" t="s">
        <v>20</v>
      </c>
      <c r="UIT2080" s="6" t="s">
        <v>0</v>
      </c>
      <c r="UIU2080" s="6" t="s">
        <v>21</v>
      </c>
      <c r="UIV2080" s="6" t="s">
        <v>22</v>
      </c>
      <c r="UIW2080" s="6" t="s">
        <v>23</v>
      </c>
      <c r="UIX2080" s="6" t="s">
        <v>24</v>
      </c>
      <c r="UIY2080" s="6" t="s">
        <v>25</v>
      </c>
      <c r="UIZ2080" s="6"/>
      <c r="UJA2080" s="6" t="s">
        <v>20</v>
      </c>
      <c r="UJB2080" s="6" t="s">
        <v>0</v>
      </c>
      <c r="UJC2080" s="6" t="s">
        <v>21</v>
      </c>
      <c r="UJD2080" s="6" t="s">
        <v>22</v>
      </c>
      <c r="UJE2080" s="6" t="s">
        <v>23</v>
      </c>
      <c r="UJF2080" s="6" t="s">
        <v>24</v>
      </c>
      <c r="UJG2080" s="6" t="s">
        <v>25</v>
      </c>
      <c r="UJH2080" s="6"/>
      <c r="UJI2080" s="6" t="s">
        <v>20</v>
      </c>
      <c r="UJJ2080" s="6" t="s">
        <v>0</v>
      </c>
      <c r="UJK2080" s="6" t="s">
        <v>21</v>
      </c>
      <c r="UJL2080" s="6" t="s">
        <v>22</v>
      </c>
      <c r="UJM2080" s="6" t="s">
        <v>23</v>
      </c>
      <c r="UJN2080" s="6" t="s">
        <v>24</v>
      </c>
      <c r="UJO2080" s="6" t="s">
        <v>25</v>
      </c>
      <c r="UJP2080" s="6"/>
      <c r="UJQ2080" s="6" t="s">
        <v>20</v>
      </c>
      <c r="UJR2080" s="6" t="s">
        <v>0</v>
      </c>
      <c r="UJS2080" s="6" t="s">
        <v>21</v>
      </c>
      <c r="UJT2080" s="6" t="s">
        <v>22</v>
      </c>
      <c r="UJU2080" s="6" t="s">
        <v>23</v>
      </c>
      <c r="UJV2080" s="6" t="s">
        <v>24</v>
      </c>
      <c r="UJW2080" s="6" t="s">
        <v>25</v>
      </c>
      <c r="UJX2080" s="6"/>
      <c r="UJY2080" s="6" t="s">
        <v>20</v>
      </c>
      <c r="UJZ2080" s="6" t="s">
        <v>0</v>
      </c>
      <c r="UKA2080" s="6" t="s">
        <v>21</v>
      </c>
      <c r="UKB2080" s="6" t="s">
        <v>22</v>
      </c>
      <c r="UKC2080" s="6" t="s">
        <v>23</v>
      </c>
      <c r="UKD2080" s="6" t="s">
        <v>24</v>
      </c>
      <c r="UKE2080" s="6" t="s">
        <v>25</v>
      </c>
      <c r="UKF2080" s="6"/>
      <c r="UKG2080" s="6" t="s">
        <v>20</v>
      </c>
      <c r="UKH2080" s="6" t="s">
        <v>0</v>
      </c>
      <c r="UKI2080" s="6" t="s">
        <v>21</v>
      </c>
      <c r="UKJ2080" s="6" t="s">
        <v>22</v>
      </c>
      <c r="UKK2080" s="6" t="s">
        <v>23</v>
      </c>
      <c r="UKL2080" s="6" t="s">
        <v>24</v>
      </c>
      <c r="UKM2080" s="6" t="s">
        <v>25</v>
      </c>
      <c r="UKN2080" s="6"/>
      <c r="UKO2080" s="6" t="s">
        <v>20</v>
      </c>
      <c r="UKP2080" s="6" t="s">
        <v>0</v>
      </c>
      <c r="UKQ2080" s="6" t="s">
        <v>21</v>
      </c>
      <c r="UKR2080" s="6" t="s">
        <v>22</v>
      </c>
      <c r="UKS2080" s="6" t="s">
        <v>23</v>
      </c>
      <c r="UKT2080" s="6" t="s">
        <v>24</v>
      </c>
      <c r="UKU2080" s="6" t="s">
        <v>25</v>
      </c>
      <c r="UKV2080" s="6"/>
      <c r="UKW2080" s="6" t="s">
        <v>20</v>
      </c>
      <c r="UKX2080" s="6" t="s">
        <v>0</v>
      </c>
      <c r="UKY2080" s="6" t="s">
        <v>21</v>
      </c>
      <c r="UKZ2080" s="6" t="s">
        <v>22</v>
      </c>
      <c r="ULA2080" s="6" t="s">
        <v>23</v>
      </c>
      <c r="ULB2080" s="6" t="s">
        <v>24</v>
      </c>
      <c r="ULC2080" s="6" t="s">
        <v>25</v>
      </c>
      <c r="ULD2080" s="6"/>
      <c r="ULE2080" s="6" t="s">
        <v>20</v>
      </c>
      <c r="ULF2080" s="6" t="s">
        <v>0</v>
      </c>
      <c r="ULG2080" s="6" t="s">
        <v>21</v>
      </c>
      <c r="ULH2080" s="6" t="s">
        <v>22</v>
      </c>
      <c r="ULI2080" s="6" t="s">
        <v>23</v>
      </c>
      <c r="ULJ2080" s="6" t="s">
        <v>24</v>
      </c>
      <c r="ULK2080" s="6" t="s">
        <v>25</v>
      </c>
      <c r="ULL2080" s="6"/>
      <c r="ULM2080" s="6" t="s">
        <v>20</v>
      </c>
      <c r="ULN2080" s="6" t="s">
        <v>0</v>
      </c>
      <c r="ULO2080" s="6" t="s">
        <v>21</v>
      </c>
      <c r="ULP2080" s="6" t="s">
        <v>22</v>
      </c>
      <c r="ULQ2080" s="6" t="s">
        <v>23</v>
      </c>
      <c r="ULR2080" s="6" t="s">
        <v>24</v>
      </c>
      <c r="ULS2080" s="6" t="s">
        <v>25</v>
      </c>
      <c r="ULT2080" s="6"/>
      <c r="ULU2080" s="6" t="s">
        <v>20</v>
      </c>
      <c r="ULV2080" s="6" t="s">
        <v>0</v>
      </c>
      <c r="ULW2080" s="6" t="s">
        <v>21</v>
      </c>
      <c r="ULX2080" s="6" t="s">
        <v>22</v>
      </c>
      <c r="ULY2080" s="6" t="s">
        <v>23</v>
      </c>
      <c r="ULZ2080" s="6" t="s">
        <v>24</v>
      </c>
      <c r="UMA2080" s="6" t="s">
        <v>25</v>
      </c>
      <c r="UMB2080" s="6"/>
      <c r="UMC2080" s="6" t="s">
        <v>20</v>
      </c>
      <c r="UMD2080" s="6" t="s">
        <v>0</v>
      </c>
      <c r="UME2080" s="6" t="s">
        <v>21</v>
      </c>
      <c r="UMF2080" s="6" t="s">
        <v>22</v>
      </c>
      <c r="UMG2080" s="6" t="s">
        <v>23</v>
      </c>
      <c r="UMH2080" s="6" t="s">
        <v>24</v>
      </c>
      <c r="UMI2080" s="6" t="s">
        <v>25</v>
      </c>
      <c r="UMJ2080" s="6"/>
      <c r="UMK2080" s="6" t="s">
        <v>20</v>
      </c>
      <c r="UML2080" s="6" t="s">
        <v>0</v>
      </c>
      <c r="UMM2080" s="6" t="s">
        <v>21</v>
      </c>
      <c r="UMN2080" s="6" t="s">
        <v>22</v>
      </c>
      <c r="UMO2080" s="6" t="s">
        <v>23</v>
      </c>
      <c r="UMP2080" s="6" t="s">
        <v>24</v>
      </c>
      <c r="UMQ2080" s="6" t="s">
        <v>25</v>
      </c>
      <c r="UMR2080" s="6"/>
      <c r="UMS2080" s="6" t="s">
        <v>20</v>
      </c>
      <c r="UMT2080" s="6" t="s">
        <v>0</v>
      </c>
      <c r="UMU2080" s="6" t="s">
        <v>21</v>
      </c>
      <c r="UMV2080" s="6" t="s">
        <v>22</v>
      </c>
      <c r="UMW2080" s="6" t="s">
        <v>23</v>
      </c>
      <c r="UMX2080" s="6" t="s">
        <v>24</v>
      </c>
      <c r="UMY2080" s="6" t="s">
        <v>25</v>
      </c>
      <c r="UMZ2080" s="6"/>
      <c r="UNA2080" s="6" t="s">
        <v>20</v>
      </c>
      <c r="UNB2080" s="6" t="s">
        <v>0</v>
      </c>
      <c r="UNC2080" s="6" t="s">
        <v>21</v>
      </c>
      <c r="UND2080" s="6" t="s">
        <v>22</v>
      </c>
      <c r="UNE2080" s="6" t="s">
        <v>23</v>
      </c>
      <c r="UNF2080" s="6" t="s">
        <v>24</v>
      </c>
      <c r="UNG2080" s="6" t="s">
        <v>25</v>
      </c>
      <c r="UNH2080" s="6"/>
      <c r="UNI2080" s="6" t="s">
        <v>20</v>
      </c>
      <c r="UNJ2080" s="6" t="s">
        <v>0</v>
      </c>
      <c r="UNK2080" s="6" t="s">
        <v>21</v>
      </c>
      <c r="UNL2080" s="6" t="s">
        <v>22</v>
      </c>
      <c r="UNM2080" s="6" t="s">
        <v>23</v>
      </c>
      <c r="UNN2080" s="6" t="s">
        <v>24</v>
      </c>
      <c r="UNO2080" s="6" t="s">
        <v>25</v>
      </c>
      <c r="UNP2080" s="6"/>
      <c r="UNQ2080" s="6" t="s">
        <v>20</v>
      </c>
      <c r="UNR2080" s="6" t="s">
        <v>0</v>
      </c>
      <c r="UNS2080" s="6" t="s">
        <v>21</v>
      </c>
      <c r="UNT2080" s="6" t="s">
        <v>22</v>
      </c>
      <c r="UNU2080" s="6" t="s">
        <v>23</v>
      </c>
      <c r="UNV2080" s="6" t="s">
        <v>24</v>
      </c>
      <c r="UNW2080" s="6" t="s">
        <v>25</v>
      </c>
      <c r="UNX2080" s="6"/>
      <c r="UNY2080" s="6" t="s">
        <v>20</v>
      </c>
      <c r="UNZ2080" s="6" t="s">
        <v>0</v>
      </c>
      <c r="UOA2080" s="6" t="s">
        <v>21</v>
      </c>
      <c r="UOB2080" s="6" t="s">
        <v>22</v>
      </c>
      <c r="UOC2080" s="6" t="s">
        <v>23</v>
      </c>
      <c r="UOD2080" s="6" t="s">
        <v>24</v>
      </c>
      <c r="UOE2080" s="6" t="s">
        <v>25</v>
      </c>
      <c r="UOF2080" s="6"/>
      <c r="UOG2080" s="6" t="s">
        <v>20</v>
      </c>
      <c r="UOH2080" s="6" t="s">
        <v>0</v>
      </c>
      <c r="UOI2080" s="6" t="s">
        <v>21</v>
      </c>
      <c r="UOJ2080" s="6" t="s">
        <v>22</v>
      </c>
      <c r="UOK2080" s="6" t="s">
        <v>23</v>
      </c>
      <c r="UOL2080" s="6" t="s">
        <v>24</v>
      </c>
      <c r="UOM2080" s="6" t="s">
        <v>25</v>
      </c>
      <c r="UON2080" s="6"/>
      <c r="UOO2080" s="6" t="s">
        <v>20</v>
      </c>
      <c r="UOP2080" s="6" t="s">
        <v>0</v>
      </c>
      <c r="UOQ2080" s="6" t="s">
        <v>21</v>
      </c>
      <c r="UOR2080" s="6" t="s">
        <v>22</v>
      </c>
      <c r="UOS2080" s="6" t="s">
        <v>23</v>
      </c>
      <c r="UOT2080" s="6" t="s">
        <v>24</v>
      </c>
      <c r="UOU2080" s="6" t="s">
        <v>25</v>
      </c>
      <c r="UOV2080" s="6"/>
      <c r="UOW2080" s="6" t="s">
        <v>20</v>
      </c>
      <c r="UOX2080" s="6" t="s">
        <v>0</v>
      </c>
      <c r="UOY2080" s="6" t="s">
        <v>21</v>
      </c>
      <c r="UOZ2080" s="6" t="s">
        <v>22</v>
      </c>
      <c r="UPA2080" s="6" t="s">
        <v>23</v>
      </c>
      <c r="UPB2080" s="6" t="s">
        <v>24</v>
      </c>
      <c r="UPC2080" s="6" t="s">
        <v>25</v>
      </c>
      <c r="UPD2080" s="6"/>
      <c r="UPE2080" s="6" t="s">
        <v>20</v>
      </c>
      <c r="UPF2080" s="6" t="s">
        <v>0</v>
      </c>
      <c r="UPG2080" s="6" t="s">
        <v>21</v>
      </c>
      <c r="UPH2080" s="6" t="s">
        <v>22</v>
      </c>
      <c r="UPI2080" s="6" t="s">
        <v>23</v>
      </c>
      <c r="UPJ2080" s="6" t="s">
        <v>24</v>
      </c>
      <c r="UPK2080" s="6" t="s">
        <v>25</v>
      </c>
      <c r="UPL2080" s="6"/>
      <c r="UPM2080" s="6" t="s">
        <v>20</v>
      </c>
      <c r="UPN2080" s="6" t="s">
        <v>0</v>
      </c>
      <c r="UPO2080" s="6" t="s">
        <v>21</v>
      </c>
      <c r="UPP2080" s="6" t="s">
        <v>22</v>
      </c>
      <c r="UPQ2080" s="6" t="s">
        <v>23</v>
      </c>
      <c r="UPR2080" s="6" t="s">
        <v>24</v>
      </c>
      <c r="UPS2080" s="6" t="s">
        <v>25</v>
      </c>
      <c r="UPT2080" s="6"/>
      <c r="UPU2080" s="6" t="s">
        <v>20</v>
      </c>
      <c r="UPV2080" s="6" t="s">
        <v>0</v>
      </c>
      <c r="UPW2080" s="6" t="s">
        <v>21</v>
      </c>
      <c r="UPX2080" s="6" t="s">
        <v>22</v>
      </c>
      <c r="UPY2080" s="6" t="s">
        <v>23</v>
      </c>
      <c r="UPZ2080" s="6" t="s">
        <v>24</v>
      </c>
      <c r="UQA2080" s="6" t="s">
        <v>25</v>
      </c>
      <c r="UQB2080" s="6"/>
      <c r="UQC2080" s="6" t="s">
        <v>20</v>
      </c>
      <c r="UQD2080" s="6" t="s">
        <v>0</v>
      </c>
      <c r="UQE2080" s="6" t="s">
        <v>21</v>
      </c>
      <c r="UQF2080" s="6" t="s">
        <v>22</v>
      </c>
      <c r="UQG2080" s="6" t="s">
        <v>23</v>
      </c>
      <c r="UQH2080" s="6" t="s">
        <v>24</v>
      </c>
      <c r="UQI2080" s="6" t="s">
        <v>25</v>
      </c>
      <c r="UQJ2080" s="6"/>
      <c r="UQK2080" s="6" t="s">
        <v>20</v>
      </c>
      <c r="UQL2080" s="6" t="s">
        <v>0</v>
      </c>
      <c r="UQM2080" s="6" t="s">
        <v>21</v>
      </c>
      <c r="UQN2080" s="6" t="s">
        <v>22</v>
      </c>
      <c r="UQO2080" s="6" t="s">
        <v>23</v>
      </c>
      <c r="UQP2080" s="6" t="s">
        <v>24</v>
      </c>
      <c r="UQQ2080" s="6" t="s">
        <v>25</v>
      </c>
      <c r="UQR2080" s="6"/>
      <c r="UQS2080" s="6" t="s">
        <v>20</v>
      </c>
      <c r="UQT2080" s="6" t="s">
        <v>0</v>
      </c>
      <c r="UQU2080" s="6" t="s">
        <v>21</v>
      </c>
      <c r="UQV2080" s="6" t="s">
        <v>22</v>
      </c>
      <c r="UQW2080" s="6" t="s">
        <v>23</v>
      </c>
      <c r="UQX2080" s="6" t="s">
        <v>24</v>
      </c>
      <c r="UQY2080" s="6" t="s">
        <v>25</v>
      </c>
      <c r="UQZ2080" s="6"/>
      <c r="URA2080" s="6" t="s">
        <v>20</v>
      </c>
      <c r="URB2080" s="6" t="s">
        <v>0</v>
      </c>
      <c r="URC2080" s="6" t="s">
        <v>21</v>
      </c>
      <c r="URD2080" s="6" t="s">
        <v>22</v>
      </c>
      <c r="URE2080" s="6" t="s">
        <v>23</v>
      </c>
      <c r="URF2080" s="6" t="s">
        <v>24</v>
      </c>
      <c r="URG2080" s="6" t="s">
        <v>25</v>
      </c>
      <c r="URH2080" s="6"/>
      <c r="URI2080" s="6" t="s">
        <v>20</v>
      </c>
      <c r="URJ2080" s="6" t="s">
        <v>0</v>
      </c>
      <c r="URK2080" s="6" t="s">
        <v>21</v>
      </c>
      <c r="URL2080" s="6" t="s">
        <v>22</v>
      </c>
      <c r="URM2080" s="6" t="s">
        <v>23</v>
      </c>
      <c r="URN2080" s="6" t="s">
        <v>24</v>
      </c>
      <c r="URO2080" s="6" t="s">
        <v>25</v>
      </c>
      <c r="URP2080" s="6"/>
      <c r="URQ2080" s="6" t="s">
        <v>20</v>
      </c>
      <c r="URR2080" s="6" t="s">
        <v>0</v>
      </c>
      <c r="URS2080" s="6" t="s">
        <v>21</v>
      </c>
      <c r="URT2080" s="6" t="s">
        <v>22</v>
      </c>
      <c r="URU2080" s="6" t="s">
        <v>23</v>
      </c>
      <c r="URV2080" s="6" t="s">
        <v>24</v>
      </c>
      <c r="URW2080" s="6" t="s">
        <v>25</v>
      </c>
      <c r="URX2080" s="6"/>
      <c r="URY2080" s="6" t="s">
        <v>20</v>
      </c>
      <c r="URZ2080" s="6" t="s">
        <v>0</v>
      </c>
      <c r="USA2080" s="6" t="s">
        <v>21</v>
      </c>
      <c r="USB2080" s="6" t="s">
        <v>22</v>
      </c>
      <c r="USC2080" s="6" t="s">
        <v>23</v>
      </c>
      <c r="USD2080" s="6" t="s">
        <v>24</v>
      </c>
      <c r="USE2080" s="6" t="s">
        <v>25</v>
      </c>
      <c r="USF2080" s="6"/>
      <c r="USG2080" s="6" t="s">
        <v>20</v>
      </c>
      <c r="USH2080" s="6" t="s">
        <v>0</v>
      </c>
      <c r="USI2080" s="6" t="s">
        <v>21</v>
      </c>
      <c r="USJ2080" s="6" t="s">
        <v>22</v>
      </c>
      <c r="USK2080" s="6" t="s">
        <v>23</v>
      </c>
      <c r="USL2080" s="6" t="s">
        <v>24</v>
      </c>
      <c r="USM2080" s="6" t="s">
        <v>25</v>
      </c>
      <c r="USN2080" s="6"/>
      <c r="USO2080" s="6" t="s">
        <v>20</v>
      </c>
      <c r="USP2080" s="6" t="s">
        <v>0</v>
      </c>
      <c r="USQ2080" s="6" t="s">
        <v>21</v>
      </c>
      <c r="USR2080" s="6" t="s">
        <v>22</v>
      </c>
      <c r="USS2080" s="6" t="s">
        <v>23</v>
      </c>
      <c r="UST2080" s="6" t="s">
        <v>24</v>
      </c>
      <c r="USU2080" s="6" t="s">
        <v>25</v>
      </c>
      <c r="USV2080" s="6"/>
      <c r="USW2080" s="6" t="s">
        <v>20</v>
      </c>
      <c r="USX2080" s="6" t="s">
        <v>0</v>
      </c>
      <c r="USY2080" s="6" t="s">
        <v>21</v>
      </c>
      <c r="USZ2080" s="6" t="s">
        <v>22</v>
      </c>
      <c r="UTA2080" s="6" t="s">
        <v>23</v>
      </c>
      <c r="UTB2080" s="6" t="s">
        <v>24</v>
      </c>
      <c r="UTC2080" s="6" t="s">
        <v>25</v>
      </c>
      <c r="UTD2080" s="6"/>
      <c r="UTE2080" s="6" t="s">
        <v>20</v>
      </c>
      <c r="UTF2080" s="6" t="s">
        <v>0</v>
      </c>
      <c r="UTG2080" s="6" t="s">
        <v>21</v>
      </c>
      <c r="UTH2080" s="6" t="s">
        <v>22</v>
      </c>
      <c r="UTI2080" s="6" t="s">
        <v>23</v>
      </c>
      <c r="UTJ2080" s="6" t="s">
        <v>24</v>
      </c>
      <c r="UTK2080" s="6" t="s">
        <v>25</v>
      </c>
      <c r="UTL2080" s="6"/>
      <c r="UTM2080" s="6" t="s">
        <v>20</v>
      </c>
      <c r="UTN2080" s="6" t="s">
        <v>0</v>
      </c>
      <c r="UTO2080" s="6" t="s">
        <v>21</v>
      </c>
      <c r="UTP2080" s="6" t="s">
        <v>22</v>
      </c>
      <c r="UTQ2080" s="6" t="s">
        <v>23</v>
      </c>
      <c r="UTR2080" s="6" t="s">
        <v>24</v>
      </c>
      <c r="UTS2080" s="6" t="s">
        <v>25</v>
      </c>
      <c r="UTT2080" s="6"/>
      <c r="UTU2080" s="6" t="s">
        <v>20</v>
      </c>
      <c r="UTV2080" s="6" t="s">
        <v>0</v>
      </c>
      <c r="UTW2080" s="6" t="s">
        <v>21</v>
      </c>
      <c r="UTX2080" s="6" t="s">
        <v>22</v>
      </c>
      <c r="UTY2080" s="6" t="s">
        <v>23</v>
      </c>
      <c r="UTZ2080" s="6" t="s">
        <v>24</v>
      </c>
      <c r="UUA2080" s="6" t="s">
        <v>25</v>
      </c>
      <c r="UUB2080" s="6"/>
      <c r="UUC2080" s="6" t="s">
        <v>20</v>
      </c>
      <c r="UUD2080" s="6" t="s">
        <v>0</v>
      </c>
      <c r="UUE2080" s="6" t="s">
        <v>21</v>
      </c>
      <c r="UUF2080" s="6" t="s">
        <v>22</v>
      </c>
      <c r="UUG2080" s="6" t="s">
        <v>23</v>
      </c>
      <c r="UUH2080" s="6" t="s">
        <v>24</v>
      </c>
      <c r="UUI2080" s="6" t="s">
        <v>25</v>
      </c>
      <c r="UUJ2080" s="6"/>
      <c r="UUK2080" s="6" t="s">
        <v>20</v>
      </c>
      <c r="UUL2080" s="6" t="s">
        <v>0</v>
      </c>
      <c r="UUM2080" s="6" t="s">
        <v>21</v>
      </c>
      <c r="UUN2080" s="6" t="s">
        <v>22</v>
      </c>
      <c r="UUO2080" s="6" t="s">
        <v>23</v>
      </c>
      <c r="UUP2080" s="6" t="s">
        <v>24</v>
      </c>
      <c r="UUQ2080" s="6" t="s">
        <v>25</v>
      </c>
      <c r="UUR2080" s="6"/>
      <c r="UUS2080" s="6" t="s">
        <v>20</v>
      </c>
      <c r="UUT2080" s="6" t="s">
        <v>0</v>
      </c>
      <c r="UUU2080" s="6" t="s">
        <v>21</v>
      </c>
      <c r="UUV2080" s="6" t="s">
        <v>22</v>
      </c>
      <c r="UUW2080" s="6" t="s">
        <v>23</v>
      </c>
      <c r="UUX2080" s="6" t="s">
        <v>24</v>
      </c>
      <c r="UUY2080" s="6" t="s">
        <v>25</v>
      </c>
      <c r="UUZ2080" s="6"/>
      <c r="UVA2080" s="6" t="s">
        <v>20</v>
      </c>
      <c r="UVB2080" s="6" t="s">
        <v>0</v>
      </c>
      <c r="UVC2080" s="6" t="s">
        <v>21</v>
      </c>
      <c r="UVD2080" s="6" t="s">
        <v>22</v>
      </c>
      <c r="UVE2080" s="6" t="s">
        <v>23</v>
      </c>
      <c r="UVF2080" s="6" t="s">
        <v>24</v>
      </c>
      <c r="UVG2080" s="6" t="s">
        <v>25</v>
      </c>
      <c r="UVH2080" s="6"/>
      <c r="UVI2080" s="6" t="s">
        <v>20</v>
      </c>
      <c r="UVJ2080" s="6" t="s">
        <v>0</v>
      </c>
      <c r="UVK2080" s="6" t="s">
        <v>21</v>
      </c>
      <c r="UVL2080" s="6" t="s">
        <v>22</v>
      </c>
      <c r="UVM2080" s="6" t="s">
        <v>23</v>
      </c>
      <c r="UVN2080" s="6" t="s">
        <v>24</v>
      </c>
      <c r="UVO2080" s="6" t="s">
        <v>25</v>
      </c>
      <c r="UVP2080" s="6"/>
      <c r="UVQ2080" s="6" t="s">
        <v>20</v>
      </c>
      <c r="UVR2080" s="6" t="s">
        <v>0</v>
      </c>
      <c r="UVS2080" s="6" t="s">
        <v>21</v>
      </c>
      <c r="UVT2080" s="6" t="s">
        <v>22</v>
      </c>
      <c r="UVU2080" s="6" t="s">
        <v>23</v>
      </c>
      <c r="UVV2080" s="6" t="s">
        <v>24</v>
      </c>
      <c r="UVW2080" s="6" t="s">
        <v>25</v>
      </c>
      <c r="UVX2080" s="6"/>
      <c r="UVY2080" s="6" t="s">
        <v>20</v>
      </c>
      <c r="UVZ2080" s="6" t="s">
        <v>0</v>
      </c>
      <c r="UWA2080" s="6" t="s">
        <v>21</v>
      </c>
      <c r="UWB2080" s="6" t="s">
        <v>22</v>
      </c>
      <c r="UWC2080" s="6" t="s">
        <v>23</v>
      </c>
      <c r="UWD2080" s="6" t="s">
        <v>24</v>
      </c>
      <c r="UWE2080" s="6" t="s">
        <v>25</v>
      </c>
      <c r="UWF2080" s="6"/>
      <c r="UWG2080" s="6" t="s">
        <v>20</v>
      </c>
      <c r="UWH2080" s="6" t="s">
        <v>0</v>
      </c>
      <c r="UWI2080" s="6" t="s">
        <v>21</v>
      </c>
      <c r="UWJ2080" s="6" t="s">
        <v>22</v>
      </c>
      <c r="UWK2080" s="6" t="s">
        <v>23</v>
      </c>
      <c r="UWL2080" s="6" t="s">
        <v>24</v>
      </c>
      <c r="UWM2080" s="6" t="s">
        <v>25</v>
      </c>
      <c r="UWN2080" s="6"/>
      <c r="UWO2080" s="6" t="s">
        <v>20</v>
      </c>
      <c r="UWP2080" s="6" t="s">
        <v>0</v>
      </c>
      <c r="UWQ2080" s="6" t="s">
        <v>21</v>
      </c>
      <c r="UWR2080" s="6" t="s">
        <v>22</v>
      </c>
      <c r="UWS2080" s="6" t="s">
        <v>23</v>
      </c>
      <c r="UWT2080" s="6" t="s">
        <v>24</v>
      </c>
      <c r="UWU2080" s="6" t="s">
        <v>25</v>
      </c>
      <c r="UWV2080" s="6"/>
      <c r="UWW2080" s="6" t="s">
        <v>20</v>
      </c>
      <c r="UWX2080" s="6" t="s">
        <v>0</v>
      </c>
      <c r="UWY2080" s="6" t="s">
        <v>21</v>
      </c>
      <c r="UWZ2080" s="6" t="s">
        <v>22</v>
      </c>
      <c r="UXA2080" s="6" t="s">
        <v>23</v>
      </c>
      <c r="UXB2080" s="6" t="s">
        <v>24</v>
      </c>
      <c r="UXC2080" s="6" t="s">
        <v>25</v>
      </c>
      <c r="UXD2080" s="6"/>
      <c r="UXE2080" s="6" t="s">
        <v>20</v>
      </c>
      <c r="UXF2080" s="6" t="s">
        <v>0</v>
      </c>
      <c r="UXG2080" s="6" t="s">
        <v>21</v>
      </c>
      <c r="UXH2080" s="6" t="s">
        <v>22</v>
      </c>
      <c r="UXI2080" s="6" t="s">
        <v>23</v>
      </c>
      <c r="UXJ2080" s="6" t="s">
        <v>24</v>
      </c>
      <c r="UXK2080" s="6" t="s">
        <v>25</v>
      </c>
      <c r="UXL2080" s="6"/>
      <c r="UXM2080" s="6" t="s">
        <v>20</v>
      </c>
      <c r="UXN2080" s="6" t="s">
        <v>0</v>
      </c>
      <c r="UXO2080" s="6" t="s">
        <v>21</v>
      </c>
      <c r="UXP2080" s="6" t="s">
        <v>22</v>
      </c>
      <c r="UXQ2080" s="6" t="s">
        <v>23</v>
      </c>
      <c r="UXR2080" s="6" t="s">
        <v>24</v>
      </c>
      <c r="UXS2080" s="6" t="s">
        <v>25</v>
      </c>
      <c r="UXT2080" s="6"/>
      <c r="UXU2080" s="6" t="s">
        <v>20</v>
      </c>
      <c r="UXV2080" s="6" t="s">
        <v>0</v>
      </c>
      <c r="UXW2080" s="6" t="s">
        <v>21</v>
      </c>
      <c r="UXX2080" s="6" t="s">
        <v>22</v>
      </c>
      <c r="UXY2080" s="6" t="s">
        <v>23</v>
      </c>
      <c r="UXZ2080" s="6" t="s">
        <v>24</v>
      </c>
      <c r="UYA2080" s="6" t="s">
        <v>25</v>
      </c>
      <c r="UYB2080" s="6"/>
      <c r="UYC2080" s="6" t="s">
        <v>20</v>
      </c>
      <c r="UYD2080" s="6" t="s">
        <v>0</v>
      </c>
      <c r="UYE2080" s="6" t="s">
        <v>21</v>
      </c>
      <c r="UYF2080" s="6" t="s">
        <v>22</v>
      </c>
      <c r="UYG2080" s="6" t="s">
        <v>23</v>
      </c>
      <c r="UYH2080" s="6" t="s">
        <v>24</v>
      </c>
      <c r="UYI2080" s="6" t="s">
        <v>25</v>
      </c>
      <c r="UYJ2080" s="6"/>
      <c r="UYK2080" s="6" t="s">
        <v>20</v>
      </c>
      <c r="UYL2080" s="6" t="s">
        <v>0</v>
      </c>
      <c r="UYM2080" s="6" t="s">
        <v>21</v>
      </c>
      <c r="UYN2080" s="6" t="s">
        <v>22</v>
      </c>
      <c r="UYO2080" s="6" t="s">
        <v>23</v>
      </c>
      <c r="UYP2080" s="6" t="s">
        <v>24</v>
      </c>
      <c r="UYQ2080" s="6" t="s">
        <v>25</v>
      </c>
      <c r="UYR2080" s="6"/>
      <c r="UYS2080" s="6" t="s">
        <v>20</v>
      </c>
      <c r="UYT2080" s="6" t="s">
        <v>0</v>
      </c>
      <c r="UYU2080" s="6" t="s">
        <v>21</v>
      </c>
      <c r="UYV2080" s="6" t="s">
        <v>22</v>
      </c>
      <c r="UYW2080" s="6" t="s">
        <v>23</v>
      </c>
      <c r="UYX2080" s="6" t="s">
        <v>24</v>
      </c>
      <c r="UYY2080" s="6" t="s">
        <v>25</v>
      </c>
      <c r="UYZ2080" s="6"/>
      <c r="UZA2080" s="6" t="s">
        <v>20</v>
      </c>
      <c r="UZB2080" s="6" t="s">
        <v>0</v>
      </c>
      <c r="UZC2080" s="6" t="s">
        <v>21</v>
      </c>
      <c r="UZD2080" s="6" t="s">
        <v>22</v>
      </c>
      <c r="UZE2080" s="6" t="s">
        <v>23</v>
      </c>
      <c r="UZF2080" s="6" t="s">
        <v>24</v>
      </c>
      <c r="UZG2080" s="6" t="s">
        <v>25</v>
      </c>
      <c r="UZH2080" s="6"/>
      <c r="UZI2080" s="6" t="s">
        <v>20</v>
      </c>
      <c r="UZJ2080" s="6" t="s">
        <v>0</v>
      </c>
      <c r="UZK2080" s="6" t="s">
        <v>21</v>
      </c>
      <c r="UZL2080" s="6" t="s">
        <v>22</v>
      </c>
      <c r="UZM2080" s="6" t="s">
        <v>23</v>
      </c>
      <c r="UZN2080" s="6" t="s">
        <v>24</v>
      </c>
      <c r="UZO2080" s="6" t="s">
        <v>25</v>
      </c>
      <c r="UZP2080" s="6"/>
      <c r="UZQ2080" s="6" t="s">
        <v>20</v>
      </c>
      <c r="UZR2080" s="6" t="s">
        <v>0</v>
      </c>
      <c r="UZS2080" s="6" t="s">
        <v>21</v>
      </c>
      <c r="UZT2080" s="6" t="s">
        <v>22</v>
      </c>
      <c r="UZU2080" s="6" t="s">
        <v>23</v>
      </c>
      <c r="UZV2080" s="6" t="s">
        <v>24</v>
      </c>
      <c r="UZW2080" s="6" t="s">
        <v>25</v>
      </c>
      <c r="UZX2080" s="6"/>
      <c r="UZY2080" s="6" t="s">
        <v>20</v>
      </c>
      <c r="UZZ2080" s="6" t="s">
        <v>0</v>
      </c>
      <c r="VAA2080" s="6" t="s">
        <v>21</v>
      </c>
      <c r="VAB2080" s="6" t="s">
        <v>22</v>
      </c>
      <c r="VAC2080" s="6" t="s">
        <v>23</v>
      </c>
      <c r="VAD2080" s="6" t="s">
        <v>24</v>
      </c>
      <c r="VAE2080" s="6" t="s">
        <v>25</v>
      </c>
      <c r="VAF2080" s="6"/>
      <c r="VAG2080" s="6" t="s">
        <v>20</v>
      </c>
      <c r="VAH2080" s="6" t="s">
        <v>0</v>
      </c>
      <c r="VAI2080" s="6" t="s">
        <v>21</v>
      </c>
      <c r="VAJ2080" s="6" t="s">
        <v>22</v>
      </c>
      <c r="VAK2080" s="6" t="s">
        <v>23</v>
      </c>
      <c r="VAL2080" s="6" t="s">
        <v>24</v>
      </c>
      <c r="VAM2080" s="6" t="s">
        <v>25</v>
      </c>
      <c r="VAN2080" s="6"/>
      <c r="VAO2080" s="6" t="s">
        <v>20</v>
      </c>
      <c r="VAP2080" s="6" t="s">
        <v>0</v>
      </c>
      <c r="VAQ2080" s="6" t="s">
        <v>21</v>
      </c>
      <c r="VAR2080" s="6" t="s">
        <v>22</v>
      </c>
      <c r="VAS2080" s="6" t="s">
        <v>23</v>
      </c>
      <c r="VAT2080" s="6" t="s">
        <v>24</v>
      </c>
      <c r="VAU2080" s="6" t="s">
        <v>25</v>
      </c>
      <c r="VAV2080" s="6"/>
      <c r="VAW2080" s="6" t="s">
        <v>20</v>
      </c>
      <c r="VAX2080" s="6" t="s">
        <v>0</v>
      </c>
      <c r="VAY2080" s="6" t="s">
        <v>21</v>
      </c>
      <c r="VAZ2080" s="6" t="s">
        <v>22</v>
      </c>
      <c r="VBA2080" s="6" t="s">
        <v>23</v>
      </c>
      <c r="VBB2080" s="6" t="s">
        <v>24</v>
      </c>
      <c r="VBC2080" s="6" t="s">
        <v>25</v>
      </c>
      <c r="VBD2080" s="6"/>
      <c r="VBE2080" s="6" t="s">
        <v>20</v>
      </c>
      <c r="VBF2080" s="6" t="s">
        <v>0</v>
      </c>
      <c r="VBG2080" s="6" t="s">
        <v>21</v>
      </c>
      <c r="VBH2080" s="6" t="s">
        <v>22</v>
      </c>
      <c r="VBI2080" s="6" t="s">
        <v>23</v>
      </c>
      <c r="VBJ2080" s="6" t="s">
        <v>24</v>
      </c>
      <c r="VBK2080" s="6" t="s">
        <v>25</v>
      </c>
      <c r="VBL2080" s="6"/>
      <c r="VBM2080" s="6" t="s">
        <v>20</v>
      </c>
      <c r="VBN2080" s="6" t="s">
        <v>0</v>
      </c>
      <c r="VBO2080" s="6" t="s">
        <v>21</v>
      </c>
      <c r="VBP2080" s="6" t="s">
        <v>22</v>
      </c>
      <c r="VBQ2080" s="6" t="s">
        <v>23</v>
      </c>
      <c r="VBR2080" s="6" t="s">
        <v>24</v>
      </c>
      <c r="VBS2080" s="6" t="s">
        <v>25</v>
      </c>
      <c r="VBT2080" s="6"/>
      <c r="VBU2080" s="6" t="s">
        <v>20</v>
      </c>
      <c r="VBV2080" s="6" t="s">
        <v>0</v>
      </c>
      <c r="VBW2080" s="6" t="s">
        <v>21</v>
      </c>
      <c r="VBX2080" s="6" t="s">
        <v>22</v>
      </c>
      <c r="VBY2080" s="6" t="s">
        <v>23</v>
      </c>
      <c r="VBZ2080" s="6" t="s">
        <v>24</v>
      </c>
      <c r="VCA2080" s="6" t="s">
        <v>25</v>
      </c>
      <c r="VCB2080" s="6"/>
      <c r="VCC2080" s="6" t="s">
        <v>20</v>
      </c>
      <c r="VCD2080" s="6" t="s">
        <v>0</v>
      </c>
      <c r="VCE2080" s="6" t="s">
        <v>21</v>
      </c>
      <c r="VCF2080" s="6" t="s">
        <v>22</v>
      </c>
      <c r="VCG2080" s="6" t="s">
        <v>23</v>
      </c>
      <c r="VCH2080" s="6" t="s">
        <v>24</v>
      </c>
      <c r="VCI2080" s="6" t="s">
        <v>25</v>
      </c>
      <c r="VCJ2080" s="6"/>
      <c r="VCK2080" s="6" t="s">
        <v>20</v>
      </c>
      <c r="VCL2080" s="6" t="s">
        <v>0</v>
      </c>
      <c r="VCM2080" s="6" t="s">
        <v>21</v>
      </c>
      <c r="VCN2080" s="6" t="s">
        <v>22</v>
      </c>
      <c r="VCO2080" s="6" t="s">
        <v>23</v>
      </c>
      <c r="VCP2080" s="6" t="s">
        <v>24</v>
      </c>
      <c r="VCQ2080" s="6" t="s">
        <v>25</v>
      </c>
      <c r="VCR2080" s="6"/>
      <c r="VCS2080" s="6" t="s">
        <v>20</v>
      </c>
      <c r="VCT2080" s="6" t="s">
        <v>0</v>
      </c>
      <c r="VCU2080" s="6" t="s">
        <v>21</v>
      </c>
      <c r="VCV2080" s="6" t="s">
        <v>22</v>
      </c>
      <c r="VCW2080" s="6" t="s">
        <v>23</v>
      </c>
      <c r="VCX2080" s="6" t="s">
        <v>24</v>
      </c>
      <c r="VCY2080" s="6" t="s">
        <v>25</v>
      </c>
      <c r="VCZ2080" s="6"/>
      <c r="VDA2080" s="6" t="s">
        <v>20</v>
      </c>
      <c r="VDB2080" s="6" t="s">
        <v>0</v>
      </c>
      <c r="VDC2080" s="6" t="s">
        <v>21</v>
      </c>
      <c r="VDD2080" s="6" t="s">
        <v>22</v>
      </c>
      <c r="VDE2080" s="6" t="s">
        <v>23</v>
      </c>
      <c r="VDF2080" s="6" t="s">
        <v>24</v>
      </c>
      <c r="VDG2080" s="6" t="s">
        <v>25</v>
      </c>
      <c r="VDH2080" s="6"/>
      <c r="VDI2080" s="6" t="s">
        <v>20</v>
      </c>
      <c r="VDJ2080" s="6" t="s">
        <v>0</v>
      </c>
      <c r="VDK2080" s="6" t="s">
        <v>21</v>
      </c>
      <c r="VDL2080" s="6" t="s">
        <v>22</v>
      </c>
      <c r="VDM2080" s="6" t="s">
        <v>23</v>
      </c>
      <c r="VDN2080" s="6" t="s">
        <v>24</v>
      </c>
      <c r="VDO2080" s="6" t="s">
        <v>25</v>
      </c>
      <c r="VDP2080" s="6"/>
      <c r="VDQ2080" s="6" t="s">
        <v>20</v>
      </c>
      <c r="VDR2080" s="6" t="s">
        <v>0</v>
      </c>
      <c r="VDS2080" s="6" t="s">
        <v>21</v>
      </c>
      <c r="VDT2080" s="6" t="s">
        <v>22</v>
      </c>
      <c r="VDU2080" s="6" t="s">
        <v>23</v>
      </c>
      <c r="VDV2080" s="6" t="s">
        <v>24</v>
      </c>
      <c r="VDW2080" s="6" t="s">
        <v>25</v>
      </c>
      <c r="VDX2080" s="6"/>
      <c r="VDY2080" s="6" t="s">
        <v>20</v>
      </c>
      <c r="VDZ2080" s="6" t="s">
        <v>0</v>
      </c>
      <c r="VEA2080" s="6" t="s">
        <v>21</v>
      </c>
      <c r="VEB2080" s="6" t="s">
        <v>22</v>
      </c>
      <c r="VEC2080" s="6" t="s">
        <v>23</v>
      </c>
      <c r="VED2080" s="6" t="s">
        <v>24</v>
      </c>
      <c r="VEE2080" s="6" t="s">
        <v>25</v>
      </c>
      <c r="VEF2080" s="6"/>
      <c r="VEG2080" s="6" t="s">
        <v>20</v>
      </c>
      <c r="VEH2080" s="6" t="s">
        <v>0</v>
      </c>
      <c r="VEI2080" s="6" t="s">
        <v>21</v>
      </c>
      <c r="VEJ2080" s="6" t="s">
        <v>22</v>
      </c>
      <c r="VEK2080" s="6" t="s">
        <v>23</v>
      </c>
      <c r="VEL2080" s="6" t="s">
        <v>24</v>
      </c>
      <c r="VEM2080" s="6" t="s">
        <v>25</v>
      </c>
      <c r="VEN2080" s="6"/>
      <c r="VEO2080" s="6" t="s">
        <v>20</v>
      </c>
      <c r="VEP2080" s="6" t="s">
        <v>0</v>
      </c>
      <c r="VEQ2080" s="6" t="s">
        <v>21</v>
      </c>
      <c r="VER2080" s="6" t="s">
        <v>22</v>
      </c>
      <c r="VES2080" s="6" t="s">
        <v>23</v>
      </c>
      <c r="VET2080" s="6" t="s">
        <v>24</v>
      </c>
      <c r="VEU2080" s="6" t="s">
        <v>25</v>
      </c>
      <c r="VEV2080" s="6"/>
      <c r="VEW2080" s="6" t="s">
        <v>20</v>
      </c>
      <c r="VEX2080" s="6" t="s">
        <v>0</v>
      </c>
      <c r="VEY2080" s="6" t="s">
        <v>21</v>
      </c>
      <c r="VEZ2080" s="6" t="s">
        <v>22</v>
      </c>
      <c r="VFA2080" s="6" t="s">
        <v>23</v>
      </c>
      <c r="VFB2080" s="6" t="s">
        <v>24</v>
      </c>
      <c r="VFC2080" s="6" t="s">
        <v>25</v>
      </c>
      <c r="VFD2080" s="6"/>
      <c r="VFE2080" s="6" t="s">
        <v>20</v>
      </c>
      <c r="VFF2080" s="6" t="s">
        <v>0</v>
      </c>
      <c r="VFG2080" s="6" t="s">
        <v>21</v>
      </c>
      <c r="VFH2080" s="6" t="s">
        <v>22</v>
      </c>
      <c r="VFI2080" s="6" t="s">
        <v>23</v>
      </c>
      <c r="VFJ2080" s="6" t="s">
        <v>24</v>
      </c>
      <c r="VFK2080" s="6" t="s">
        <v>25</v>
      </c>
      <c r="VFL2080" s="6"/>
      <c r="VFM2080" s="6" t="s">
        <v>20</v>
      </c>
      <c r="VFN2080" s="6" t="s">
        <v>0</v>
      </c>
      <c r="VFO2080" s="6" t="s">
        <v>21</v>
      </c>
      <c r="VFP2080" s="6" t="s">
        <v>22</v>
      </c>
      <c r="VFQ2080" s="6" t="s">
        <v>23</v>
      </c>
      <c r="VFR2080" s="6" t="s">
        <v>24</v>
      </c>
      <c r="VFS2080" s="6" t="s">
        <v>25</v>
      </c>
      <c r="VFT2080" s="6"/>
      <c r="VFU2080" s="6" t="s">
        <v>20</v>
      </c>
      <c r="VFV2080" s="6" t="s">
        <v>0</v>
      </c>
      <c r="VFW2080" s="6" t="s">
        <v>21</v>
      </c>
      <c r="VFX2080" s="6" t="s">
        <v>22</v>
      </c>
      <c r="VFY2080" s="6" t="s">
        <v>23</v>
      </c>
      <c r="VFZ2080" s="6" t="s">
        <v>24</v>
      </c>
      <c r="VGA2080" s="6" t="s">
        <v>25</v>
      </c>
      <c r="VGB2080" s="6"/>
      <c r="VGC2080" s="6" t="s">
        <v>20</v>
      </c>
      <c r="VGD2080" s="6" t="s">
        <v>0</v>
      </c>
      <c r="VGE2080" s="6" t="s">
        <v>21</v>
      </c>
      <c r="VGF2080" s="6" t="s">
        <v>22</v>
      </c>
      <c r="VGG2080" s="6" t="s">
        <v>23</v>
      </c>
      <c r="VGH2080" s="6" t="s">
        <v>24</v>
      </c>
      <c r="VGI2080" s="6" t="s">
        <v>25</v>
      </c>
      <c r="VGJ2080" s="6"/>
      <c r="VGK2080" s="6" t="s">
        <v>20</v>
      </c>
      <c r="VGL2080" s="6" t="s">
        <v>0</v>
      </c>
      <c r="VGM2080" s="6" t="s">
        <v>21</v>
      </c>
      <c r="VGN2080" s="6" t="s">
        <v>22</v>
      </c>
      <c r="VGO2080" s="6" t="s">
        <v>23</v>
      </c>
      <c r="VGP2080" s="6" t="s">
        <v>24</v>
      </c>
      <c r="VGQ2080" s="6" t="s">
        <v>25</v>
      </c>
      <c r="VGR2080" s="6"/>
      <c r="VGS2080" s="6" t="s">
        <v>20</v>
      </c>
      <c r="VGT2080" s="6" t="s">
        <v>0</v>
      </c>
      <c r="VGU2080" s="6" t="s">
        <v>21</v>
      </c>
      <c r="VGV2080" s="6" t="s">
        <v>22</v>
      </c>
      <c r="VGW2080" s="6" t="s">
        <v>23</v>
      </c>
      <c r="VGX2080" s="6" t="s">
        <v>24</v>
      </c>
      <c r="VGY2080" s="6" t="s">
        <v>25</v>
      </c>
      <c r="VGZ2080" s="6"/>
      <c r="VHA2080" s="6" t="s">
        <v>20</v>
      </c>
      <c r="VHB2080" s="6" t="s">
        <v>0</v>
      </c>
      <c r="VHC2080" s="6" t="s">
        <v>21</v>
      </c>
      <c r="VHD2080" s="6" t="s">
        <v>22</v>
      </c>
      <c r="VHE2080" s="6" t="s">
        <v>23</v>
      </c>
      <c r="VHF2080" s="6" t="s">
        <v>24</v>
      </c>
      <c r="VHG2080" s="6" t="s">
        <v>25</v>
      </c>
      <c r="VHH2080" s="6"/>
      <c r="VHI2080" s="6" t="s">
        <v>20</v>
      </c>
      <c r="VHJ2080" s="6" t="s">
        <v>0</v>
      </c>
      <c r="VHK2080" s="6" t="s">
        <v>21</v>
      </c>
      <c r="VHL2080" s="6" t="s">
        <v>22</v>
      </c>
      <c r="VHM2080" s="6" t="s">
        <v>23</v>
      </c>
      <c r="VHN2080" s="6" t="s">
        <v>24</v>
      </c>
      <c r="VHO2080" s="6" t="s">
        <v>25</v>
      </c>
      <c r="VHP2080" s="6"/>
      <c r="VHQ2080" s="6" t="s">
        <v>20</v>
      </c>
      <c r="VHR2080" s="6" t="s">
        <v>0</v>
      </c>
      <c r="VHS2080" s="6" t="s">
        <v>21</v>
      </c>
      <c r="VHT2080" s="6" t="s">
        <v>22</v>
      </c>
      <c r="VHU2080" s="6" t="s">
        <v>23</v>
      </c>
      <c r="VHV2080" s="6" t="s">
        <v>24</v>
      </c>
      <c r="VHW2080" s="6" t="s">
        <v>25</v>
      </c>
      <c r="VHX2080" s="6"/>
      <c r="VHY2080" s="6" t="s">
        <v>20</v>
      </c>
      <c r="VHZ2080" s="6" t="s">
        <v>0</v>
      </c>
      <c r="VIA2080" s="6" t="s">
        <v>21</v>
      </c>
      <c r="VIB2080" s="6" t="s">
        <v>22</v>
      </c>
      <c r="VIC2080" s="6" t="s">
        <v>23</v>
      </c>
      <c r="VID2080" s="6" t="s">
        <v>24</v>
      </c>
      <c r="VIE2080" s="6" t="s">
        <v>25</v>
      </c>
      <c r="VIF2080" s="6"/>
      <c r="VIG2080" s="6" t="s">
        <v>20</v>
      </c>
      <c r="VIH2080" s="6" t="s">
        <v>0</v>
      </c>
      <c r="VII2080" s="6" t="s">
        <v>21</v>
      </c>
      <c r="VIJ2080" s="6" t="s">
        <v>22</v>
      </c>
      <c r="VIK2080" s="6" t="s">
        <v>23</v>
      </c>
      <c r="VIL2080" s="6" t="s">
        <v>24</v>
      </c>
      <c r="VIM2080" s="6" t="s">
        <v>25</v>
      </c>
      <c r="VIN2080" s="6"/>
      <c r="VIO2080" s="6" t="s">
        <v>20</v>
      </c>
      <c r="VIP2080" s="6" t="s">
        <v>0</v>
      </c>
      <c r="VIQ2080" s="6" t="s">
        <v>21</v>
      </c>
      <c r="VIR2080" s="6" t="s">
        <v>22</v>
      </c>
      <c r="VIS2080" s="6" t="s">
        <v>23</v>
      </c>
      <c r="VIT2080" s="6" t="s">
        <v>24</v>
      </c>
      <c r="VIU2080" s="6" t="s">
        <v>25</v>
      </c>
      <c r="VIV2080" s="6"/>
      <c r="VIW2080" s="6" t="s">
        <v>20</v>
      </c>
      <c r="VIX2080" s="6" t="s">
        <v>0</v>
      </c>
      <c r="VIY2080" s="6" t="s">
        <v>21</v>
      </c>
      <c r="VIZ2080" s="6" t="s">
        <v>22</v>
      </c>
      <c r="VJA2080" s="6" t="s">
        <v>23</v>
      </c>
      <c r="VJB2080" s="6" t="s">
        <v>24</v>
      </c>
      <c r="VJC2080" s="6" t="s">
        <v>25</v>
      </c>
      <c r="VJD2080" s="6"/>
      <c r="VJE2080" s="6" t="s">
        <v>20</v>
      </c>
      <c r="VJF2080" s="6" t="s">
        <v>0</v>
      </c>
      <c r="VJG2080" s="6" t="s">
        <v>21</v>
      </c>
      <c r="VJH2080" s="6" t="s">
        <v>22</v>
      </c>
      <c r="VJI2080" s="6" t="s">
        <v>23</v>
      </c>
      <c r="VJJ2080" s="6" t="s">
        <v>24</v>
      </c>
      <c r="VJK2080" s="6" t="s">
        <v>25</v>
      </c>
      <c r="VJL2080" s="6"/>
      <c r="VJM2080" s="6" t="s">
        <v>20</v>
      </c>
      <c r="VJN2080" s="6" t="s">
        <v>0</v>
      </c>
      <c r="VJO2080" s="6" t="s">
        <v>21</v>
      </c>
      <c r="VJP2080" s="6" t="s">
        <v>22</v>
      </c>
      <c r="VJQ2080" s="6" t="s">
        <v>23</v>
      </c>
      <c r="VJR2080" s="6" t="s">
        <v>24</v>
      </c>
      <c r="VJS2080" s="6" t="s">
        <v>25</v>
      </c>
      <c r="VJT2080" s="6"/>
      <c r="VJU2080" s="6" t="s">
        <v>20</v>
      </c>
      <c r="VJV2080" s="6" t="s">
        <v>0</v>
      </c>
      <c r="VJW2080" s="6" t="s">
        <v>21</v>
      </c>
      <c r="VJX2080" s="6" t="s">
        <v>22</v>
      </c>
      <c r="VJY2080" s="6" t="s">
        <v>23</v>
      </c>
      <c r="VJZ2080" s="6" t="s">
        <v>24</v>
      </c>
      <c r="VKA2080" s="6" t="s">
        <v>25</v>
      </c>
      <c r="VKB2080" s="6"/>
      <c r="VKC2080" s="6" t="s">
        <v>20</v>
      </c>
      <c r="VKD2080" s="6" t="s">
        <v>0</v>
      </c>
      <c r="VKE2080" s="6" t="s">
        <v>21</v>
      </c>
      <c r="VKF2080" s="6" t="s">
        <v>22</v>
      </c>
      <c r="VKG2080" s="6" t="s">
        <v>23</v>
      </c>
      <c r="VKH2080" s="6" t="s">
        <v>24</v>
      </c>
      <c r="VKI2080" s="6" t="s">
        <v>25</v>
      </c>
      <c r="VKJ2080" s="6"/>
      <c r="VKK2080" s="6" t="s">
        <v>20</v>
      </c>
      <c r="VKL2080" s="6" t="s">
        <v>0</v>
      </c>
      <c r="VKM2080" s="6" t="s">
        <v>21</v>
      </c>
      <c r="VKN2080" s="6" t="s">
        <v>22</v>
      </c>
      <c r="VKO2080" s="6" t="s">
        <v>23</v>
      </c>
      <c r="VKP2080" s="6" t="s">
        <v>24</v>
      </c>
      <c r="VKQ2080" s="6" t="s">
        <v>25</v>
      </c>
      <c r="VKR2080" s="6"/>
      <c r="VKS2080" s="6" t="s">
        <v>20</v>
      </c>
      <c r="VKT2080" s="6" t="s">
        <v>0</v>
      </c>
      <c r="VKU2080" s="6" t="s">
        <v>21</v>
      </c>
      <c r="VKV2080" s="6" t="s">
        <v>22</v>
      </c>
      <c r="VKW2080" s="6" t="s">
        <v>23</v>
      </c>
      <c r="VKX2080" s="6" t="s">
        <v>24</v>
      </c>
      <c r="VKY2080" s="6" t="s">
        <v>25</v>
      </c>
      <c r="VKZ2080" s="6"/>
      <c r="VLA2080" s="6" t="s">
        <v>20</v>
      </c>
      <c r="VLB2080" s="6" t="s">
        <v>0</v>
      </c>
      <c r="VLC2080" s="6" t="s">
        <v>21</v>
      </c>
      <c r="VLD2080" s="6" t="s">
        <v>22</v>
      </c>
      <c r="VLE2080" s="6" t="s">
        <v>23</v>
      </c>
      <c r="VLF2080" s="6" t="s">
        <v>24</v>
      </c>
      <c r="VLG2080" s="6" t="s">
        <v>25</v>
      </c>
      <c r="VLH2080" s="6"/>
      <c r="VLI2080" s="6" t="s">
        <v>20</v>
      </c>
      <c r="VLJ2080" s="6" t="s">
        <v>0</v>
      </c>
      <c r="VLK2080" s="6" t="s">
        <v>21</v>
      </c>
      <c r="VLL2080" s="6" t="s">
        <v>22</v>
      </c>
      <c r="VLM2080" s="6" t="s">
        <v>23</v>
      </c>
      <c r="VLN2080" s="6" t="s">
        <v>24</v>
      </c>
      <c r="VLO2080" s="6" t="s">
        <v>25</v>
      </c>
      <c r="VLP2080" s="6"/>
      <c r="VLQ2080" s="6" t="s">
        <v>20</v>
      </c>
      <c r="VLR2080" s="6" t="s">
        <v>0</v>
      </c>
      <c r="VLS2080" s="6" t="s">
        <v>21</v>
      </c>
      <c r="VLT2080" s="6" t="s">
        <v>22</v>
      </c>
      <c r="VLU2080" s="6" t="s">
        <v>23</v>
      </c>
      <c r="VLV2080" s="6" t="s">
        <v>24</v>
      </c>
      <c r="VLW2080" s="6" t="s">
        <v>25</v>
      </c>
      <c r="VLX2080" s="6"/>
      <c r="VLY2080" s="6" t="s">
        <v>20</v>
      </c>
      <c r="VLZ2080" s="6" t="s">
        <v>0</v>
      </c>
      <c r="VMA2080" s="6" t="s">
        <v>21</v>
      </c>
      <c r="VMB2080" s="6" t="s">
        <v>22</v>
      </c>
      <c r="VMC2080" s="6" t="s">
        <v>23</v>
      </c>
      <c r="VMD2080" s="6" t="s">
        <v>24</v>
      </c>
      <c r="VME2080" s="6" t="s">
        <v>25</v>
      </c>
      <c r="VMF2080" s="6"/>
      <c r="VMG2080" s="6" t="s">
        <v>20</v>
      </c>
      <c r="VMH2080" s="6" t="s">
        <v>0</v>
      </c>
      <c r="VMI2080" s="6" t="s">
        <v>21</v>
      </c>
      <c r="VMJ2080" s="6" t="s">
        <v>22</v>
      </c>
      <c r="VMK2080" s="6" t="s">
        <v>23</v>
      </c>
      <c r="VML2080" s="6" t="s">
        <v>24</v>
      </c>
      <c r="VMM2080" s="6" t="s">
        <v>25</v>
      </c>
      <c r="VMN2080" s="6"/>
      <c r="VMO2080" s="6" t="s">
        <v>20</v>
      </c>
      <c r="VMP2080" s="6" t="s">
        <v>0</v>
      </c>
      <c r="VMQ2080" s="6" t="s">
        <v>21</v>
      </c>
      <c r="VMR2080" s="6" t="s">
        <v>22</v>
      </c>
      <c r="VMS2080" s="6" t="s">
        <v>23</v>
      </c>
      <c r="VMT2080" s="6" t="s">
        <v>24</v>
      </c>
      <c r="VMU2080" s="6" t="s">
        <v>25</v>
      </c>
      <c r="VMV2080" s="6"/>
      <c r="VMW2080" s="6" t="s">
        <v>20</v>
      </c>
      <c r="VMX2080" s="6" t="s">
        <v>0</v>
      </c>
      <c r="VMY2080" s="6" t="s">
        <v>21</v>
      </c>
      <c r="VMZ2080" s="6" t="s">
        <v>22</v>
      </c>
      <c r="VNA2080" s="6" t="s">
        <v>23</v>
      </c>
      <c r="VNB2080" s="6" t="s">
        <v>24</v>
      </c>
      <c r="VNC2080" s="6" t="s">
        <v>25</v>
      </c>
      <c r="VND2080" s="6"/>
      <c r="VNE2080" s="6" t="s">
        <v>20</v>
      </c>
      <c r="VNF2080" s="6" t="s">
        <v>0</v>
      </c>
      <c r="VNG2080" s="6" t="s">
        <v>21</v>
      </c>
      <c r="VNH2080" s="6" t="s">
        <v>22</v>
      </c>
      <c r="VNI2080" s="6" t="s">
        <v>23</v>
      </c>
      <c r="VNJ2080" s="6" t="s">
        <v>24</v>
      </c>
      <c r="VNK2080" s="6" t="s">
        <v>25</v>
      </c>
      <c r="VNL2080" s="6"/>
      <c r="VNM2080" s="6" t="s">
        <v>20</v>
      </c>
      <c r="VNN2080" s="6" t="s">
        <v>0</v>
      </c>
      <c r="VNO2080" s="6" t="s">
        <v>21</v>
      </c>
      <c r="VNP2080" s="6" t="s">
        <v>22</v>
      </c>
      <c r="VNQ2080" s="6" t="s">
        <v>23</v>
      </c>
      <c r="VNR2080" s="6" t="s">
        <v>24</v>
      </c>
      <c r="VNS2080" s="6" t="s">
        <v>25</v>
      </c>
      <c r="VNT2080" s="6"/>
      <c r="VNU2080" s="6" t="s">
        <v>20</v>
      </c>
      <c r="VNV2080" s="6" t="s">
        <v>0</v>
      </c>
      <c r="VNW2080" s="6" t="s">
        <v>21</v>
      </c>
      <c r="VNX2080" s="6" t="s">
        <v>22</v>
      </c>
      <c r="VNY2080" s="6" t="s">
        <v>23</v>
      </c>
      <c r="VNZ2080" s="6" t="s">
        <v>24</v>
      </c>
      <c r="VOA2080" s="6" t="s">
        <v>25</v>
      </c>
      <c r="VOB2080" s="6"/>
      <c r="VOC2080" s="6" t="s">
        <v>20</v>
      </c>
      <c r="VOD2080" s="6" t="s">
        <v>0</v>
      </c>
      <c r="VOE2080" s="6" t="s">
        <v>21</v>
      </c>
      <c r="VOF2080" s="6" t="s">
        <v>22</v>
      </c>
      <c r="VOG2080" s="6" t="s">
        <v>23</v>
      </c>
      <c r="VOH2080" s="6" t="s">
        <v>24</v>
      </c>
      <c r="VOI2080" s="6" t="s">
        <v>25</v>
      </c>
      <c r="VOJ2080" s="6"/>
      <c r="VOK2080" s="6" t="s">
        <v>20</v>
      </c>
      <c r="VOL2080" s="6" t="s">
        <v>0</v>
      </c>
      <c r="VOM2080" s="6" t="s">
        <v>21</v>
      </c>
      <c r="VON2080" s="6" t="s">
        <v>22</v>
      </c>
      <c r="VOO2080" s="6" t="s">
        <v>23</v>
      </c>
      <c r="VOP2080" s="6" t="s">
        <v>24</v>
      </c>
      <c r="VOQ2080" s="6" t="s">
        <v>25</v>
      </c>
      <c r="VOR2080" s="6"/>
      <c r="VOS2080" s="6" t="s">
        <v>20</v>
      </c>
      <c r="VOT2080" s="6" t="s">
        <v>0</v>
      </c>
      <c r="VOU2080" s="6" t="s">
        <v>21</v>
      </c>
      <c r="VOV2080" s="6" t="s">
        <v>22</v>
      </c>
      <c r="VOW2080" s="6" t="s">
        <v>23</v>
      </c>
      <c r="VOX2080" s="6" t="s">
        <v>24</v>
      </c>
      <c r="VOY2080" s="6" t="s">
        <v>25</v>
      </c>
      <c r="VOZ2080" s="6"/>
      <c r="VPA2080" s="6" t="s">
        <v>20</v>
      </c>
      <c r="VPB2080" s="6" t="s">
        <v>0</v>
      </c>
      <c r="VPC2080" s="6" t="s">
        <v>21</v>
      </c>
      <c r="VPD2080" s="6" t="s">
        <v>22</v>
      </c>
      <c r="VPE2080" s="6" t="s">
        <v>23</v>
      </c>
      <c r="VPF2080" s="6" t="s">
        <v>24</v>
      </c>
      <c r="VPG2080" s="6" t="s">
        <v>25</v>
      </c>
      <c r="VPH2080" s="6"/>
      <c r="VPI2080" s="6" t="s">
        <v>20</v>
      </c>
      <c r="VPJ2080" s="6" t="s">
        <v>0</v>
      </c>
      <c r="VPK2080" s="6" t="s">
        <v>21</v>
      </c>
      <c r="VPL2080" s="6" t="s">
        <v>22</v>
      </c>
      <c r="VPM2080" s="6" t="s">
        <v>23</v>
      </c>
      <c r="VPN2080" s="6" t="s">
        <v>24</v>
      </c>
      <c r="VPO2080" s="6" t="s">
        <v>25</v>
      </c>
      <c r="VPP2080" s="6"/>
      <c r="VPQ2080" s="6" t="s">
        <v>20</v>
      </c>
      <c r="VPR2080" s="6" t="s">
        <v>0</v>
      </c>
      <c r="VPS2080" s="6" t="s">
        <v>21</v>
      </c>
      <c r="VPT2080" s="6" t="s">
        <v>22</v>
      </c>
      <c r="VPU2080" s="6" t="s">
        <v>23</v>
      </c>
      <c r="VPV2080" s="6" t="s">
        <v>24</v>
      </c>
      <c r="VPW2080" s="6" t="s">
        <v>25</v>
      </c>
      <c r="VPX2080" s="6"/>
      <c r="VPY2080" s="6" t="s">
        <v>20</v>
      </c>
      <c r="VPZ2080" s="6" t="s">
        <v>0</v>
      </c>
      <c r="VQA2080" s="6" t="s">
        <v>21</v>
      </c>
      <c r="VQB2080" s="6" t="s">
        <v>22</v>
      </c>
      <c r="VQC2080" s="6" t="s">
        <v>23</v>
      </c>
      <c r="VQD2080" s="6" t="s">
        <v>24</v>
      </c>
      <c r="VQE2080" s="6" t="s">
        <v>25</v>
      </c>
      <c r="VQF2080" s="6"/>
      <c r="VQG2080" s="6" t="s">
        <v>20</v>
      </c>
      <c r="VQH2080" s="6" t="s">
        <v>0</v>
      </c>
      <c r="VQI2080" s="6" t="s">
        <v>21</v>
      </c>
      <c r="VQJ2080" s="6" t="s">
        <v>22</v>
      </c>
      <c r="VQK2080" s="6" t="s">
        <v>23</v>
      </c>
      <c r="VQL2080" s="6" t="s">
        <v>24</v>
      </c>
      <c r="VQM2080" s="6" t="s">
        <v>25</v>
      </c>
      <c r="VQN2080" s="6"/>
      <c r="VQO2080" s="6" t="s">
        <v>20</v>
      </c>
      <c r="VQP2080" s="6" t="s">
        <v>0</v>
      </c>
      <c r="VQQ2080" s="6" t="s">
        <v>21</v>
      </c>
      <c r="VQR2080" s="6" t="s">
        <v>22</v>
      </c>
      <c r="VQS2080" s="6" t="s">
        <v>23</v>
      </c>
      <c r="VQT2080" s="6" t="s">
        <v>24</v>
      </c>
      <c r="VQU2080" s="6" t="s">
        <v>25</v>
      </c>
      <c r="VQV2080" s="6"/>
      <c r="VQW2080" s="6" t="s">
        <v>20</v>
      </c>
      <c r="VQX2080" s="6" t="s">
        <v>0</v>
      </c>
      <c r="VQY2080" s="6" t="s">
        <v>21</v>
      </c>
      <c r="VQZ2080" s="6" t="s">
        <v>22</v>
      </c>
      <c r="VRA2080" s="6" t="s">
        <v>23</v>
      </c>
      <c r="VRB2080" s="6" t="s">
        <v>24</v>
      </c>
      <c r="VRC2080" s="6" t="s">
        <v>25</v>
      </c>
      <c r="VRD2080" s="6"/>
      <c r="VRE2080" s="6" t="s">
        <v>20</v>
      </c>
      <c r="VRF2080" s="6" t="s">
        <v>0</v>
      </c>
      <c r="VRG2080" s="6" t="s">
        <v>21</v>
      </c>
      <c r="VRH2080" s="6" t="s">
        <v>22</v>
      </c>
      <c r="VRI2080" s="6" t="s">
        <v>23</v>
      </c>
      <c r="VRJ2080" s="6" t="s">
        <v>24</v>
      </c>
      <c r="VRK2080" s="6" t="s">
        <v>25</v>
      </c>
      <c r="VRL2080" s="6"/>
      <c r="VRM2080" s="6" t="s">
        <v>20</v>
      </c>
      <c r="VRN2080" s="6" t="s">
        <v>0</v>
      </c>
      <c r="VRO2080" s="6" t="s">
        <v>21</v>
      </c>
      <c r="VRP2080" s="6" t="s">
        <v>22</v>
      </c>
      <c r="VRQ2080" s="6" t="s">
        <v>23</v>
      </c>
      <c r="VRR2080" s="6" t="s">
        <v>24</v>
      </c>
      <c r="VRS2080" s="6" t="s">
        <v>25</v>
      </c>
      <c r="VRT2080" s="6"/>
      <c r="VRU2080" s="6" t="s">
        <v>20</v>
      </c>
      <c r="VRV2080" s="6" t="s">
        <v>0</v>
      </c>
      <c r="VRW2080" s="6" t="s">
        <v>21</v>
      </c>
      <c r="VRX2080" s="6" t="s">
        <v>22</v>
      </c>
      <c r="VRY2080" s="6" t="s">
        <v>23</v>
      </c>
      <c r="VRZ2080" s="6" t="s">
        <v>24</v>
      </c>
      <c r="VSA2080" s="6" t="s">
        <v>25</v>
      </c>
      <c r="VSB2080" s="6"/>
      <c r="VSC2080" s="6" t="s">
        <v>20</v>
      </c>
      <c r="VSD2080" s="6" t="s">
        <v>0</v>
      </c>
      <c r="VSE2080" s="6" t="s">
        <v>21</v>
      </c>
      <c r="VSF2080" s="6" t="s">
        <v>22</v>
      </c>
      <c r="VSG2080" s="6" t="s">
        <v>23</v>
      </c>
      <c r="VSH2080" s="6" t="s">
        <v>24</v>
      </c>
      <c r="VSI2080" s="6" t="s">
        <v>25</v>
      </c>
      <c r="VSJ2080" s="6"/>
      <c r="VSK2080" s="6" t="s">
        <v>20</v>
      </c>
      <c r="VSL2080" s="6" t="s">
        <v>0</v>
      </c>
      <c r="VSM2080" s="6" t="s">
        <v>21</v>
      </c>
      <c r="VSN2080" s="6" t="s">
        <v>22</v>
      </c>
      <c r="VSO2080" s="6" t="s">
        <v>23</v>
      </c>
      <c r="VSP2080" s="6" t="s">
        <v>24</v>
      </c>
      <c r="VSQ2080" s="6" t="s">
        <v>25</v>
      </c>
      <c r="VSR2080" s="6"/>
      <c r="VSS2080" s="6" t="s">
        <v>20</v>
      </c>
      <c r="VST2080" s="6" t="s">
        <v>0</v>
      </c>
      <c r="VSU2080" s="6" t="s">
        <v>21</v>
      </c>
      <c r="VSV2080" s="6" t="s">
        <v>22</v>
      </c>
      <c r="VSW2080" s="6" t="s">
        <v>23</v>
      </c>
      <c r="VSX2080" s="6" t="s">
        <v>24</v>
      </c>
      <c r="VSY2080" s="6" t="s">
        <v>25</v>
      </c>
      <c r="VSZ2080" s="6"/>
      <c r="VTA2080" s="6" t="s">
        <v>20</v>
      </c>
      <c r="VTB2080" s="6" t="s">
        <v>0</v>
      </c>
      <c r="VTC2080" s="6" t="s">
        <v>21</v>
      </c>
      <c r="VTD2080" s="6" t="s">
        <v>22</v>
      </c>
      <c r="VTE2080" s="6" t="s">
        <v>23</v>
      </c>
      <c r="VTF2080" s="6" t="s">
        <v>24</v>
      </c>
      <c r="VTG2080" s="6" t="s">
        <v>25</v>
      </c>
      <c r="VTH2080" s="6"/>
      <c r="VTI2080" s="6" t="s">
        <v>20</v>
      </c>
      <c r="VTJ2080" s="6" t="s">
        <v>0</v>
      </c>
      <c r="VTK2080" s="6" t="s">
        <v>21</v>
      </c>
      <c r="VTL2080" s="6" t="s">
        <v>22</v>
      </c>
      <c r="VTM2080" s="6" t="s">
        <v>23</v>
      </c>
      <c r="VTN2080" s="6" t="s">
        <v>24</v>
      </c>
      <c r="VTO2080" s="6" t="s">
        <v>25</v>
      </c>
      <c r="VTP2080" s="6"/>
      <c r="VTQ2080" s="6" t="s">
        <v>20</v>
      </c>
      <c r="VTR2080" s="6" t="s">
        <v>0</v>
      </c>
      <c r="VTS2080" s="6" t="s">
        <v>21</v>
      </c>
      <c r="VTT2080" s="6" t="s">
        <v>22</v>
      </c>
      <c r="VTU2080" s="6" t="s">
        <v>23</v>
      </c>
      <c r="VTV2080" s="6" t="s">
        <v>24</v>
      </c>
      <c r="VTW2080" s="6" t="s">
        <v>25</v>
      </c>
      <c r="VTX2080" s="6"/>
      <c r="VTY2080" s="6" t="s">
        <v>20</v>
      </c>
      <c r="VTZ2080" s="6" t="s">
        <v>0</v>
      </c>
      <c r="VUA2080" s="6" t="s">
        <v>21</v>
      </c>
      <c r="VUB2080" s="6" t="s">
        <v>22</v>
      </c>
      <c r="VUC2080" s="6" t="s">
        <v>23</v>
      </c>
      <c r="VUD2080" s="6" t="s">
        <v>24</v>
      </c>
      <c r="VUE2080" s="6" t="s">
        <v>25</v>
      </c>
      <c r="VUF2080" s="6"/>
      <c r="VUG2080" s="6" t="s">
        <v>20</v>
      </c>
      <c r="VUH2080" s="6" t="s">
        <v>0</v>
      </c>
      <c r="VUI2080" s="6" t="s">
        <v>21</v>
      </c>
      <c r="VUJ2080" s="6" t="s">
        <v>22</v>
      </c>
      <c r="VUK2080" s="6" t="s">
        <v>23</v>
      </c>
      <c r="VUL2080" s="6" t="s">
        <v>24</v>
      </c>
      <c r="VUM2080" s="6" t="s">
        <v>25</v>
      </c>
      <c r="VUN2080" s="6"/>
      <c r="VUO2080" s="6" t="s">
        <v>20</v>
      </c>
      <c r="VUP2080" s="6" t="s">
        <v>0</v>
      </c>
      <c r="VUQ2080" s="6" t="s">
        <v>21</v>
      </c>
      <c r="VUR2080" s="6" t="s">
        <v>22</v>
      </c>
      <c r="VUS2080" s="6" t="s">
        <v>23</v>
      </c>
      <c r="VUT2080" s="6" t="s">
        <v>24</v>
      </c>
      <c r="VUU2080" s="6" t="s">
        <v>25</v>
      </c>
      <c r="VUV2080" s="6"/>
      <c r="VUW2080" s="6" t="s">
        <v>20</v>
      </c>
      <c r="VUX2080" s="6" t="s">
        <v>0</v>
      </c>
      <c r="VUY2080" s="6" t="s">
        <v>21</v>
      </c>
      <c r="VUZ2080" s="6" t="s">
        <v>22</v>
      </c>
      <c r="VVA2080" s="6" t="s">
        <v>23</v>
      </c>
      <c r="VVB2080" s="6" t="s">
        <v>24</v>
      </c>
      <c r="VVC2080" s="6" t="s">
        <v>25</v>
      </c>
      <c r="VVD2080" s="6"/>
      <c r="VVE2080" s="6" t="s">
        <v>20</v>
      </c>
      <c r="VVF2080" s="6" t="s">
        <v>0</v>
      </c>
      <c r="VVG2080" s="6" t="s">
        <v>21</v>
      </c>
      <c r="VVH2080" s="6" t="s">
        <v>22</v>
      </c>
      <c r="VVI2080" s="6" t="s">
        <v>23</v>
      </c>
      <c r="VVJ2080" s="6" t="s">
        <v>24</v>
      </c>
      <c r="VVK2080" s="6" t="s">
        <v>25</v>
      </c>
      <c r="VVL2080" s="6"/>
      <c r="VVM2080" s="6" t="s">
        <v>20</v>
      </c>
      <c r="VVN2080" s="6" t="s">
        <v>0</v>
      </c>
      <c r="VVO2080" s="6" t="s">
        <v>21</v>
      </c>
      <c r="VVP2080" s="6" t="s">
        <v>22</v>
      </c>
      <c r="VVQ2080" s="6" t="s">
        <v>23</v>
      </c>
      <c r="VVR2080" s="6" t="s">
        <v>24</v>
      </c>
      <c r="VVS2080" s="6" t="s">
        <v>25</v>
      </c>
      <c r="VVT2080" s="6"/>
      <c r="VVU2080" s="6" t="s">
        <v>20</v>
      </c>
      <c r="VVV2080" s="6" t="s">
        <v>0</v>
      </c>
      <c r="VVW2080" s="6" t="s">
        <v>21</v>
      </c>
      <c r="VVX2080" s="6" t="s">
        <v>22</v>
      </c>
      <c r="VVY2080" s="6" t="s">
        <v>23</v>
      </c>
      <c r="VVZ2080" s="6" t="s">
        <v>24</v>
      </c>
      <c r="VWA2080" s="6" t="s">
        <v>25</v>
      </c>
      <c r="VWB2080" s="6"/>
      <c r="VWC2080" s="6" t="s">
        <v>20</v>
      </c>
      <c r="VWD2080" s="6" t="s">
        <v>0</v>
      </c>
      <c r="VWE2080" s="6" t="s">
        <v>21</v>
      </c>
      <c r="VWF2080" s="6" t="s">
        <v>22</v>
      </c>
      <c r="VWG2080" s="6" t="s">
        <v>23</v>
      </c>
      <c r="VWH2080" s="6" t="s">
        <v>24</v>
      </c>
      <c r="VWI2080" s="6" t="s">
        <v>25</v>
      </c>
      <c r="VWJ2080" s="6"/>
      <c r="VWK2080" s="6" t="s">
        <v>20</v>
      </c>
      <c r="VWL2080" s="6" t="s">
        <v>0</v>
      </c>
      <c r="VWM2080" s="6" t="s">
        <v>21</v>
      </c>
      <c r="VWN2080" s="6" t="s">
        <v>22</v>
      </c>
      <c r="VWO2080" s="6" t="s">
        <v>23</v>
      </c>
      <c r="VWP2080" s="6" t="s">
        <v>24</v>
      </c>
      <c r="VWQ2080" s="6" t="s">
        <v>25</v>
      </c>
      <c r="VWR2080" s="6"/>
      <c r="VWS2080" s="6" t="s">
        <v>20</v>
      </c>
      <c r="VWT2080" s="6" t="s">
        <v>0</v>
      </c>
      <c r="VWU2080" s="6" t="s">
        <v>21</v>
      </c>
      <c r="VWV2080" s="6" t="s">
        <v>22</v>
      </c>
      <c r="VWW2080" s="6" t="s">
        <v>23</v>
      </c>
      <c r="VWX2080" s="6" t="s">
        <v>24</v>
      </c>
      <c r="VWY2080" s="6" t="s">
        <v>25</v>
      </c>
      <c r="VWZ2080" s="6"/>
      <c r="VXA2080" s="6" t="s">
        <v>20</v>
      </c>
      <c r="VXB2080" s="6" t="s">
        <v>0</v>
      </c>
      <c r="VXC2080" s="6" t="s">
        <v>21</v>
      </c>
      <c r="VXD2080" s="6" t="s">
        <v>22</v>
      </c>
      <c r="VXE2080" s="6" t="s">
        <v>23</v>
      </c>
      <c r="VXF2080" s="6" t="s">
        <v>24</v>
      </c>
      <c r="VXG2080" s="6" t="s">
        <v>25</v>
      </c>
      <c r="VXH2080" s="6"/>
      <c r="VXI2080" s="6" t="s">
        <v>20</v>
      </c>
      <c r="VXJ2080" s="6" t="s">
        <v>0</v>
      </c>
      <c r="VXK2080" s="6" t="s">
        <v>21</v>
      </c>
      <c r="VXL2080" s="6" t="s">
        <v>22</v>
      </c>
      <c r="VXM2080" s="6" t="s">
        <v>23</v>
      </c>
      <c r="VXN2080" s="6" t="s">
        <v>24</v>
      </c>
      <c r="VXO2080" s="6" t="s">
        <v>25</v>
      </c>
      <c r="VXP2080" s="6"/>
      <c r="VXQ2080" s="6" t="s">
        <v>20</v>
      </c>
      <c r="VXR2080" s="6" t="s">
        <v>0</v>
      </c>
      <c r="VXS2080" s="6" t="s">
        <v>21</v>
      </c>
      <c r="VXT2080" s="6" t="s">
        <v>22</v>
      </c>
      <c r="VXU2080" s="6" t="s">
        <v>23</v>
      </c>
      <c r="VXV2080" s="6" t="s">
        <v>24</v>
      </c>
      <c r="VXW2080" s="6" t="s">
        <v>25</v>
      </c>
      <c r="VXX2080" s="6"/>
      <c r="VXY2080" s="6" t="s">
        <v>20</v>
      </c>
      <c r="VXZ2080" s="6" t="s">
        <v>0</v>
      </c>
      <c r="VYA2080" s="6" t="s">
        <v>21</v>
      </c>
      <c r="VYB2080" s="6" t="s">
        <v>22</v>
      </c>
      <c r="VYC2080" s="6" t="s">
        <v>23</v>
      </c>
      <c r="VYD2080" s="6" t="s">
        <v>24</v>
      </c>
      <c r="VYE2080" s="6" t="s">
        <v>25</v>
      </c>
      <c r="VYF2080" s="6"/>
      <c r="VYG2080" s="6" t="s">
        <v>20</v>
      </c>
      <c r="VYH2080" s="6" t="s">
        <v>0</v>
      </c>
      <c r="VYI2080" s="6" t="s">
        <v>21</v>
      </c>
      <c r="VYJ2080" s="6" t="s">
        <v>22</v>
      </c>
      <c r="VYK2080" s="6" t="s">
        <v>23</v>
      </c>
      <c r="VYL2080" s="6" t="s">
        <v>24</v>
      </c>
      <c r="VYM2080" s="6" t="s">
        <v>25</v>
      </c>
      <c r="VYN2080" s="6"/>
      <c r="VYO2080" s="6" t="s">
        <v>20</v>
      </c>
      <c r="VYP2080" s="6" t="s">
        <v>0</v>
      </c>
      <c r="VYQ2080" s="6" t="s">
        <v>21</v>
      </c>
      <c r="VYR2080" s="6" t="s">
        <v>22</v>
      </c>
      <c r="VYS2080" s="6" t="s">
        <v>23</v>
      </c>
      <c r="VYT2080" s="6" t="s">
        <v>24</v>
      </c>
      <c r="VYU2080" s="6" t="s">
        <v>25</v>
      </c>
      <c r="VYV2080" s="6"/>
      <c r="VYW2080" s="6" t="s">
        <v>20</v>
      </c>
      <c r="VYX2080" s="6" t="s">
        <v>0</v>
      </c>
      <c r="VYY2080" s="6" t="s">
        <v>21</v>
      </c>
      <c r="VYZ2080" s="6" t="s">
        <v>22</v>
      </c>
      <c r="VZA2080" s="6" t="s">
        <v>23</v>
      </c>
      <c r="VZB2080" s="6" t="s">
        <v>24</v>
      </c>
      <c r="VZC2080" s="6" t="s">
        <v>25</v>
      </c>
      <c r="VZD2080" s="6"/>
      <c r="VZE2080" s="6" t="s">
        <v>20</v>
      </c>
      <c r="VZF2080" s="6" t="s">
        <v>0</v>
      </c>
      <c r="VZG2080" s="6" t="s">
        <v>21</v>
      </c>
      <c r="VZH2080" s="6" t="s">
        <v>22</v>
      </c>
      <c r="VZI2080" s="6" t="s">
        <v>23</v>
      </c>
      <c r="VZJ2080" s="6" t="s">
        <v>24</v>
      </c>
      <c r="VZK2080" s="6" t="s">
        <v>25</v>
      </c>
      <c r="VZL2080" s="6"/>
      <c r="VZM2080" s="6" t="s">
        <v>20</v>
      </c>
      <c r="VZN2080" s="6" t="s">
        <v>0</v>
      </c>
      <c r="VZO2080" s="6" t="s">
        <v>21</v>
      </c>
      <c r="VZP2080" s="6" t="s">
        <v>22</v>
      </c>
      <c r="VZQ2080" s="6" t="s">
        <v>23</v>
      </c>
      <c r="VZR2080" s="6" t="s">
        <v>24</v>
      </c>
      <c r="VZS2080" s="6" t="s">
        <v>25</v>
      </c>
      <c r="VZT2080" s="6"/>
      <c r="VZU2080" s="6" t="s">
        <v>20</v>
      </c>
      <c r="VZV2080" s="6" t="s">
        <v>0</v>
      </c>
      <c r="VZW2080" s="6" t="s">
        <v>21</v>
      </c>
      <c r="VZX2080" s="6" t="s">
        <v>22</v>
      </c>
      <c r="VZY2080" s="6" t="s">
        <v>23</v>
      </c>
      <c r="VZZ2080" s="6" t="s">
        <v>24</v>
      </c>
      <c r="WAA2080" s="6" t="s">
        <v>25</v>
      </c>
      <c r="WAB2080" s="6"/>
      <c r="WAC2080" s="6" t="s">
        <v>20</v>
      </c>
      <c r="WAD2080" s="6" t="s">
        <v>0</v>
      </c>
      <c r="WAE2080" s="6" t="s">
        <v>21</v>
      </c>
      <c r="WAF2080" s="6" t="s">
        <v>22</v>
      </c>
      <c r="WAG2080" s="6" t="s">
        <v>23</v>
      </c>
      <c r="WAH2080" s="6" t="s">
        <v>24</v>
      </c>
      <c r="WAI2080" s="6" t="s">
        <v>25</v>
      </c>
      <c r="WAJ2080" s="6"/>
      <c r="WAK2080" s="6" t="s">
        <v>20</v>
      </c>
      <c r="WAL2080" s="6" t="s">
        <v>0</v>
      </c>
      <c r="WAM2080" s="6" t="s">
        <v>21</v>
      </c>
      <c r="WAN2080" s="6" t="s">
        <v>22</v>
      </c>
      <c r="WAO2080" s="6" t="s">
        <v>23</v>
      </c>
      <c r="WAP2080" s="6" t="s">
        <v>24</v>
      </c>
      <c r="WAQ2080" s="6" t="s">
        <v>25</v>
      </c>
      <c r="WAR2080" s="6"/>
      <c r="WAS2080" s="6" t="s">
        <v>20</v>
      </c>
      <c r="WAT2080" s="6" t="s">
        <v>0</v>
      </c>
      <c r="WAU2080" s="6" t="s">
        <v>21</v>
      </c>
      <c r="WAV2080" s="6" t="s">
        <v>22</v>
      </c>
      <c r="WAW2080" s="6" t="s">
        <v>23</v>
      </c>
      <c r="WAX2080" s="6" t="s">
        <v>24</v>
      </c>
      <c r="WAY2080" s="6" t="s">
        <v>25</v>
      </c>
      <c r="WAZ2080" s="6"/>
      <c r="WBA2080" s="6" t="s">
        <v>20</v>
      </c>
      <c r="WBB2080" s="6" t="s">
        <v>0</v>
      </c>
      <c r="WBC2080" s="6" t="s">
        <v>21</v>
      </c>
      <c r="WBD2080" s="6" t="s">
        <v>22</v>
      </c>
      <c r="WBE2080" s="6" t="s">
        <v>23</v>
      </c>
      <c r="WBF2080" s="6" t="s">
        <v>24</v>
      </c>
      <c r="WBG2080" s="6" t="s">
        <v>25</v>
      </c>
      <c r="WBH2080" s="6"/>
      <c r="WBI2080" s="6" t="s">
        <v>20</v>
      </c>
      <c r="WBJ2080" s="6" t="s">
        <v>0</v>
      </c>
      <c r="WBK2080" s="6" t="s">
        <v>21</v>
      </c>
      <c r="WBL2080" s="6" t="s">
        <v>22</v>
      </c>
      <c r="WBM2080" s="6" t="s">
        <v>23</v>
      </c>
      <c r="WBN2080" s="6" t="s">
        <v>24</v>
      </c>
      <c r="WBO2080" s="6" t="s">
        <v>25</v>
      </c>
      <c r="WBP2080" s="6"/>
      <c r="WBQ2080" s="6" t="s">
        <v>20</v>
      </c>
      <c r="WBR2080" s="6" t="s">
        <v>0</v>
      </c>
      <c r="WBS2080" s="6" t="s">
        <v>21</v>
      </c>
      <c r="WBT2080" s="6" t="s">
        <v>22</v>
      </c>
      <c r="WBU2080" s="6" t="s">
        <v>23</v>
      </c>
      <c r="WBV2080" s="6" t="s">
        <v>24</v>
      </c>
      <c r="WBW2080" s="6" t="s">
        <v>25</v>
      </c>
      <c r="WBX2080" s="6"/>
      <c r="WBY2080" s="6" t="s">
        <v>20</v>
      </c>
      <c r="WBZ2080" s="6" t="s">
        <v>0</v>
      </c>
      <c r="WCA2080" s="6" t="s">
        <v>21</v>
      </c>
      <c r="WCB2080" s="6" t="s">
        <v>22</v>
      </c>
      <c r="WCC2080" s="6" t="s">
        <v>23</v>
      </c>
      <c r="WCD2080" s="6" t="s">
        <v>24</v>
      </c>
      <c r="WCE2080" s="6" t="s">
        <v>25</v>
      </c>
      <c r="WCF2080" s="6"/>
      <c r="WCG2080" s="6" t="s">
        <v>20</v>
      </c>
      <c r="WCH2080" s="6" t="s">
        <v>0</v>
      </c>
      <c r="WCI2080" s="6" t="s">
        <v>21</v>
      </c>
      <c r="WCJ2080" s="6" t="s">
        <v>22</v>
      </c>
      <c r="WCK2080" s="6" t="s">
        <v>23</v>
      </c>
      <c r="WCL2080" s="6" t="s">
        <v>24</v>
      </c>
      <c r="WCM2080" s="6" t="s">
        <v>25</v>
      </c>
      <c r="WCN2080" s="6"/>
      <c r="WCO2080" s="6" t="s">
        <v>20</v>
      </c>
      <c r="WCP2080" s="6" t="s">
        <v>0</v>
      </c>
      <c r="WCQ2080" s="6" t="s">
        <v>21</v>
      </c>
      <c r="WCR2080" s="6" t="s">
        <v>22</v>
      </c>
      <c r="WCS2080" s="6" t="s">
        <v>23</v>
      </c>
      <c r="WCT2080" s="6" t="s">
        <v>24</v>
      </c>
      <c r="WCU2080" s="6" t="s">
        <v>25</v>
      </c>
      <c r="WCV2080" s="6"/>
      <c r="WCW2080" s="6" t="s">
        <v>20</v>
      </c>
      <c r="WCX2080" s="6" t="s">
        <v>0</v>
      </c>
      <c r="WCY2080" s="6" t="s">
        <v>21</v>
      </c>
      <c r="WCZ2080" s="6" t="s">
        <v>22</v>
      </c>
      <c r="WDA2080" s="6" t="s">
        <v>23</v>
      </c>
      <c r="WDB2080" s="6" t="s">
        <v>24</v>
      </c>
      <c r="WDC2080" s="6" t="s">
        <v>25</v>
      </c>
      <c r="WDD2080" s="6"/>
      <c r="WDE2080" s="6" t="s">
        <v>20</v>
      </c>
      <c r="WDF2080" s="6" t="s">
        <v>0</v>
      </c>
      <c r="WDG2080" s="6" t="s">
        <v>21</v>
      </c>
      <c r="WDH2080" s="6" t="s">
        <v>22</v>
      </c>
      <c r="WDI2080" s="6" t="s">
        <v>23</v>
      </c>
      <c r="WDJ2080" s="6" t="s">
        <v>24</v>
      </c>
      <c r="WDK2080" s="6" t="s">
        <v>25</v>
      </c>
      <c r="WDL2080" s="6"/>
      <c r="WDM2080" s="6" t="s">
        <v>20</v>
      </c>
      <c r="WDN2080" s="6" t="s">
        <v>0</v>
      </c>
      <c r="WDO2080" s="6" t="s">
        <v>21</v>
      </c>
      <c r="WDP2080" s="6" t="s">
        <v>22</v>
      </c>
      <c r="WDQ2080" s="6" t="s">
        <v>23</v>
      </c>
      <c r="WDR2080" s="6" t="s">
        <v>24</v>
      </c>
      <c r="WDS2080" s="6" t="s">
        <v>25</v>
      </c>
      <c r="WDT2080" s="6"/>
      <c r="WDU2080" s="6" t="s">
        <v>20</v>
      </c>
      <c r="WDV2080" s="6" t="s">
        <v>0</v>
      </c>
      <c r="WDW2080" s="6" t="s">
        <v>21</v>
      </c>
      <c r="WDX2080" s="6" t="s">
        <v>22</v>
      </c>
      <c r="WDY2080" s="6" t="s">
        <v>23</v>
      </c>
      <c r="WDZ2080" s="6" t="s">
        <v>24</v>
      </c>
      <c r="WEA2080" s="6" t="s">
        <v>25</v>
      </c>
      <c r="WEB2080" s="6"/>
      <c r="WEC2080" s="6" t="s">
        <v>20</v>
      </c>
      <c r="WED2080" s="6" t="s">
        <v>0</v>
      </c>
      <c r="WEE2080" s="6" t="s">
        <v>21</v>
      </c>
      <c r="WEF2080" s="6" t="s">
        <v>22</v>
      </c>
      <c r="WEG2080" s="6" t="s">
        <v>23</v>
      </c>
      <c r="WEH2080" s="6" t="s">
        <v>24</v>
      </c>
      <c r="WEI2080" s="6" t="s">
        <v>25</v>
      </c>
      <c r="WEJ2080" s="6"/>
      <c r="WEK2080" s="6" t="s">
        <v>20</v>
      </c>
      <c r="WEL2080" s="6" t="s">
        <v>0</v>
      </c>
      <c r="WEM2080" s="6" t="s">
        <v>21</v>
      </c>
      <c r="WEN2080" s="6" t="s">
        <v>22</v>
      </c>
      <c r="WEO2080" s="6" t="s">
        <v>23</v>
      </c>
      <c r="WEP2080" s="6" t="s">
        <v>24</v>
      </c>
      <c r="WEQ2080" s="6" t="s">
        <v>25</v>
      </c>
      <c r="WER2080" s="6"/>
      <c r="WES2080" s="6" t="s">
        <v>20</v>
      </c>
      <c r="WET2080" s="6" t="s">
        <v>0</v>
      </c>
      <c r="WEU2080" s="6" t="s">
        <v>21</v>
      </c>
      <c r="WEV2080" s="6" t="s">
        <v>22</v>
      </c>
      <c r="WEW2080" s="6" t="s">
        <v>23</v>
      </c>
      <c r="WEX2080" s="6" t="s">
        <v>24</v>
      </c>
      <c r="WEY2080" s="6" t="s">
        <v>25</v>
      </c>
      <c r="WEZ2080" s="6"/>
      <c r="WFA2080" s="6" t="s">
        <v>20</v>
      </c>
      <c r="WFB2080" s="6" t="s">
        <v>0</v>
      </c>
      <c r="WFC2080" s="6" t="s">
        <v>21</v>
      </c>
      <c r="WFD2080" s="6" t="s">
        <v>22</v>
      </c>
      <c r="WFE2080" s="6" t="s">
        <v>23</v>
      </c>
      <c r="WFF2080" s="6" t="s">
        <v>24</v>
      </c>
      <c r="WFG2080" s="6" t="s">
        <v>25</v>
      </c>
      <c r="WFH2080" s="6"/>
      <c r="WFI2080" s="6" t="s">
        <v>20</v>
      </c>
      <c r="WFJ2080" s="6" t="s">
        <v>0</v>
      </c>
      <c r="WFK2080" s="6" t="s">
        <v>21</v>
      </c>
      <c r="WFL2080" s="6" t="s">
        <v>22</v>
      </c>
      <c r="WFM2080" s="6" t="s">
        <v>23</v>
      </c>
      <c r="WFN2080" s="6" t="s">
        <v>24</v>
      </c>
      <c r="WFO2080" s="6" t="s">
        <v>25</v>
      </c>
      <c r="WFP2080" s="6"/>
      <c r="WFQ2080" s="6" t="s">
        <v>20</v>
      </c>
      <c r="WFR2080" s="6" t="s">
        <v>0</v>
      </c>
      <c r="WFS2080" s="6" t="s">
        <v>21</v>
      </c>
      <c r="WFT2080" s="6" t="s">
        <v>22</v>
      </c>
      <c r="WFU2080" s="6" t="s">
        <v>23</v>
      </c>
      <c r="WFV2080" s="6" t="s">
        <v>24</v>
      </c>
      <c r="WFW2080" s="6" t="s">
        <v>25</v>
      </c>
      <c r="WFX2080" s="6"/>
      <c r="WFY2080" s="6" t="s">
        <v>20</v>
      </c>
      <c r="WFZ2080" s="6" t="s">
        <v>0</v>
      </c>
      <c r="WGA2080" s="6" t="s">
        <v>21</v>
      </c>
      <c r="WGB2080" s="6" t="s">
        <v>22</v>
      </c>
      <c r="WGC2080" s="6" t="s">
        <v>23</v>
      </c>
      <c r="WGD2080" s="6" t="s">
        <v>24</v>
      </c>
      <c r="WGE2080" s="6" t="s">
        <v>25</v>
      </c>
      <c r="WGF2080" s="6"/>
      <c r="WGG2080" s="6" t="s">
        <v>20</v>
      </c>
      <c r="WGH2080" s="6" t="s">
        <v>0</v>
      </c>
      <c r="WGI2080" s="6" t="s">
        <v>21</v>
      </c>
      <c r="WGJ2080" s="6" t="s">
        <v>22</v>
      </c>
      <c r="WGK2080" s="6" t="s">
        <v>23</v>
      </c>
      <c r="WGL2080" s="6" t="s">
        <v>24</v>
      </c>
      <c r="WGM2080" s="6" t="s">
        <v>25</v>
      </c>
      <c r="WGN2080" s="6"/>
      <c r="WGO2080" s="6" t="s">
        <v>20</v>
      </c>
      <c r="WGP2080" s="6" t="s">
        <v>0</v>
      </c>
      <c r="WGQ2080" s="6" t="s">
        <v>21</v>
      </c>
      <c r="WGR2080" s="6" t="s">
        <v>22</v>
      </c>
      <c r="WGS2080" s="6" t="s">
        <v>23</v>
      </c>
      <c r="WGT2080" s="6" t="s">
        <v>24</v>
      </c>
      <c r="WGU2080" s="6" t="s">
        <v>25</v>
      </c>
      <c r="WGV2080" s="6"/>
      <c r="WGW2080" s="6" t="s">
        <v>20</v>
      </c>
      <c r="WGX2080" s="6" t="s">
        <v>0</v>
      </c>
      <c r="WGY2080" s="6" t="s">
        <v>21</v>
      </c>
      <c r="WGZ2080" s="6" t="s">
        <v>22</v>
      </c>
      <c r="WHA2080" s="6" t="s">
        <v>23</v>
      </c>
      <c r="WHB2080" s="6" t="s">
        <v>24</v>
      </c>
      <c r="WHC2080" s="6" t="s">
        <v>25</v>
      </c>
      <c r="WHD2080" s="6"/>
      <c r="WHE2080" s="6" t="s">
        <v>20</v>
      </c>
      <c r="WHF2080" s="6" t="s">
        <v>0</v>
      </c>
      <c r="WHG2080" s="6" t="s">
        <v>21</v>
      </c>
      <c r="WHH2080" s="6" t="s">
        <v>22</v>
      </c>
      <c r="WHI2080" s="6" t="s">
        <v>23</v>
      </c>
      <c r="WHJ2080" s="6" t="s">
        <v>24</v>
      </c>
      <c r="WHK2080" s="6" t="s">
        <v>25</v>
      </c>
      <c r="WHL2080" s="6"/>
      <c r="WHM2080" s="6" t="s">
        <v>20</v>
      </c>
      <c r="WHN2080" s="6" t="s">
        <v>0</v>
      </c>
      <c r="WHO2080" s="6" t="s">
        <v>21</v>
      </c>
      <c r="WHP2080" s="6" t="s">
        <v>22</v>
      </c>
      <c r="WHQ2080" s="6" t="s">
        <v>23</v>
      </c>
      <c r="WHR2080" s="6" t="s">
        <v>24</v>
      </c>
      <c r="WHS2080" s="6" t="s">
        <v>25</v>
      </c>
      <c r="WHT2080" s="6"/>
      <c r="WHU2080" s="6" t="s">
        <v>20</v>
      </c>
      <c r="WHV2080" s="6" t="s">
        <v>0</v>
      </c>
      <c r="WHW2080" s="6" t="s">
        <v>21</v>
      </c>
      <c r="WHX2080" s="6" t="s">
        <v>22</v>
      </c>
      <c r="WHY2080" s="6" t="s">
        <v>23</v>
      </c>
      <c r="WHZ2080" s="6" t="s">
        <v>24</v>
      </c>
      <c r="WIA2080" s="6" t="s">
        <v>25</v>
      </c>
      <c r="WIB2080" s="6"/>
      <c r="WIC2080" s="6" t="s">
        <v>20</v>
      </c>
      <c r="WID2080" s="6" t="s">
        <v>0</v>
      </c>
      <c r="WIE2080" s="6" t="s">
        <v>21</v>
      </c>
      <c r="WIF2080" s="6" t="s">
        <v>22</v>
      </c>
      <c r="WIG2080" s="6" t="s">
        <v>23</v>
      </c>
      <c r="WIH2080" s="6" t="s">
        <v>24</v>
      </c>
      <c r="WII2080" s="6" t="s">
        <v>25</v>
      </c>
      <c r="WIJ2080" s="6"/>
      <c r="WIK2080" s="6" t="s">
        <v>20</v>
      </c>
      <c r="WIL2080" s="6" t="s">
        <v>0</v>
      </c>
      <c r="WIM2080" s="6" t="s">
        <v>21</v>
      </c>
      <c r="WIN2080" s="6" t="s">
        <v>22</v>
      </c>
      <c r="WIO2080" s="6" t="s">
        <v>23</v>
      </c>
      <c r="WIP2080" s="6" t="s">
        <v>24</v>
      </c>
      <c r="WIQ2080" s="6" t="s">
        <v>25</v>
      </c>
      <c r="WIR2080" s="6"/>
      <c r="WIS2080" s="6" t="s">
        <v>20</v>
      </c>
      <c r="WIT2080" s="6" t="s">
        <v>0</v>
      </c>
      <c r="WIU2080" s="6" t="s">
        <v>21</v>
      </c>
      <c r="WIV2080" s="6" t="s">
        <v>22</v>
      </c>
      <c r="WIW2080" s="6" t="s">
        <v>23</v>
      </c>
      <c r="WIX2080" s="6" t="s">
        <v>24</v>
      </c>
      <c r="WIY2080" s="6" t="s">
        <v>25</v>
      </c>
      <c r="WIZ2080" s="6"/>
      <c r="WJA2080" s="6" t="s">
        <v>20</v>
      </c>
      <c r="WJB2080" s="6" t="s">
        <v>0</v>
      </c>
      <c r="WJC2080" s="6" t="s">
        <v>21</v>
      </c>
      <c r="WJD2080" s="6" t="s">
        <v>22</v>
      </c>
      <c r="WJE2080" s="6" t="s">
        <v>23</v>
      </c>
      <c r="WJF2080" s="6" t="s">
        <v>24</v>
      </c>
      <c r="WJG2080" s="6" t="s">
        <v>25</v>
      </c>
      <c r="WJH2080" s="6"/>
      <c r="WJI2080" s="6" t="s">
        <v>20</v>
      </c>
      <c r="WJJ2080" s="6" t="s">
        <v>0</v>
      </c>
      <c r="WJK2080" s="6" t="s">
        <v>21</v>
      </c>
      <c r="WJL2080" s="6" t="s">
        <v>22</v>
      </c>
      <c r="WJM2080" s="6" t="s">
        <v>23</v>
      </c>
      <c r="WJN2080" s="6" t="s">
        <v>24</v>
      </c>
      <c r="WJO2080" s="6" t="s">
        <v>25</v>
      </c>
      <c r="WJP2080" s="6"/>
      <c r="WJQ2080" s="6" t="s">
        <v>20</v>
      </c>
      <c r="WJR2080" s="6" t="s">
        <v>0</v>
      </c>
      <c r="WJS2080" s="6" t="s">
        <v>21</v>
      </c>
      <c r="WJT2080" s="6" t="s">
        <v>22</v>
      </c>
      <c r="WJU2080" s="6" t="s">
        <v>23</v>
      </c>
      <c r="WJV2080" s="6" t="s">
        <v>24</v>
      </c>
      <c r="WJW2080" s="6" t="s">
        <v>25</v>
      </c>
      <c r="WJX2080" s="6"/>
      <c r="WJY2080" s="6" t="s">
        <v>20</v>
      </c>
      <c r="WJZ2080" s="6" t="s">
        <v>0</v>
      </c>
      <c r="WKA2080" s="6" t="s">
        <v>21</v>
      </c>
      <c r="WKB2080" s="6" t="s">
        <v>22</v>
      </c>
      <c r="WKC2080" s="6" t="s">
        <v>23</v>
      </c>
      <c r="WKD2080" s="6" t="s">
        <v>24</v>
      </c>
      <c r="WKE2080" s="6" t="s">
        <v>25</v>
      </c>
      <c r="WKF2080" s="6"/>
      <c r="WKG2080" s="6" t="s">
        <v>20</v>
      </c>
      <c r="WKH2080" s="6" t="s">
        <v>0</v>
      </c>
      <c r="WKI2080" s="6" t="s">
        <v>21</v>
      </c>
      <c r="WKJ2080" s="6" t="s">
        <v>22</v>
      </c>
      <c r="WKK2080" s="6" t="s">
        <v>23</v>
      </c>
      <c r="WKL2080" s="6" t="s">
        <v>24</v>
      </c>
      <c r="WKM2080" s="6" t="s">
        <v>25</v>
      </c>
      <c r="WKN2080" s="6"/>
      <c r="WKO2080" s="6" t="s">
        <v>20</v>
      </c>
      <c r="WKP2080" s="6" t="s">
        <v>0</v>
      </c>
      <c r="WKQ2080" s="6" t="s">
        <v>21</v>
      </c>
      <c r="WKR2080" s="6" t="s">
        <v>22</v>
      </c>
      <c r="WKS2080" s="6" t="s">
        <v>23</v>
      </c>
      <c r="WKT2080" s="6" t="s">
        <v>24</v>
      </c>
      <c r="WKU2080" s="6" t="s">
        <v>25</v>
      </c>
      <c r="WKV2080" s="6"/>
      <c r="WKW2080" s="6" t="s">
        <v>20</v>
      </c>
      <c r="WKX2080" s="6" t="s">
        <v>0</v>
      </c>
      <c r="WKY2080" s="6" t="s">
        <v>21</v>
      </c>
      <c r="WKZ2080" s="6" t="s">
        <v>22</v>
      </c>
      <c r="WLA2080" s="6" t="s">
        <v>23</v>
      </c>
      <c r="WLB2080" s="6" t="s">
        <v>24</v>
      </c>
      <c r="WLC2080" s="6" t="s">
        <v>25</v>
      </c>
      <c r="WLD2080" s="6"/>
      <c r="WLE2080" s="6" t="s">
        <v>20</v>
      </c>
      <c r="WLF2080" s="6" t="s">
        <v>0</v>
      </c>
      <c r="WLG2080" s="6" t="s">
        <v>21</v>
      </c>
      <c r="WLH2080" s="6" t="s">
        <v>22</v>
      </c>
      <c r="WLI2080" s="6" t="s">
        <v>23</v>
      </c>
      <c r="WLJ2080" s="6" t="s">
        <v>24</v>
      </c>
      <c r="WLK2080" s="6" t="s">
        <v>25</v>
      </c>
      <c r="WLL2080" s="6"/>
      <c r="WLM2080" s="6" t="s">
        <v>20</v>
      </c>
      <c r="WLN2080" s="6" t="s">
        <v>0</v>
      </c>
      <c r="WLO2080" s="6" t="s">
        <v>21</v>
      </c>
      <c r="WLP2080" s="6" t="s">
        <v>22</v>
      </c>
      <c r="WLQ2080" s="6" t="s">
        <v>23</v>
      </c>
      <c r="WLR2080" s="6" t="s">
        <v>24</v>
      </c>
      <c r="WLS2080" s="6" t="s">
        <v>25</v>
      </c>
      <c r="WLT2080" s="6"/>
      <c r="WLU2080" s="6" t="s">
        <v>20</v>
      </c>
      <c r="WLV2080" s="6" t="s">
        <v>0</v>
      </c>
      <c r="WLW2080" s="6" t="s">
        <v>21</v>
      </c>
      <c r="WLX2080" s="6" t="s">
        <v>22</v>
      </c>
      <c r="WLY2080" s="6" t="s">
        <v>23</v>
      </c>
      <c r="WLZ2080" s="6" t="s">
        <v>24</v>
      </c>
      <c r="WMA2080" s="6" t="s">
        <v>25</v>
      </c>
      <c r="WMB2080" s="6"/>
      <c r="WMC2080" s="6" t="s">
        <v>20</v>
      </c>
      <c r="WMD2080" s="6" t="s">
        <v>0</v>
      </c>
      <c r="WME2080" s="6" t="s">
        <v>21</v>
      </c>
      <c r="WMF2080" s="6" t="s">
        <v>22</v>
      </c>
      <c r="WMG2080" s="6" t="s">
        <v>23</v>
      </c>
      <c r="WMH2080" s="6" t="s">
        <v>24</v>
      </c>
      <c r="WMI2080" s="6" t="s">
        <v>25</v>
      </c>
      <c r="WMJ2080" s="6"/>
      <c r="WMK2080" s="6" t="s">
        <v>20</v>
      </c>
      <c r="WML2080" s="6" t="s">
        <v>0</v>
      </c>
      <c r="WMM2080" s="6" t="s">
        <v>21</v>
      </c>
      <c r="WMN2080" s="6" t="s">
        <v>22</v>
      </c>
      <c r="WMO2080" s="6" t="s">
        <v>23</v>
      </c>
      <c r="WMP2080" s="6" t="s">
        <v>24</v>
      </c>
      <c r="WMQ2080" s="6" t="s">
        <v>25</v>
      </c>
      <c r="WMR2080" s="6"/>
      <c r="WMS2080" s="6" t="s">
        <v>20</v>
      </c>
      <c r="WMT2080" s="6" t="s">
        <v>0</v>
      </c>
      <c r="WMU2080" s="6" t="s">
        <v>21</v>
      </c>
      <c r="WMV2080" s="6" t="s">
        <v>22</v>
      </c>
      <c r="WMW2080" s="6" t="s">
        <v>23</v>
      </c>
      <c r="WMX2080" s="6" t="s">
        <v>24</v>
      </c>
      <c r="WMY2080" s="6" t="s">
        <v>25</v>
      </c>
      <c r="WMZ2080" s="6"/>
      <c r="WNA2080" s="6" t="s">
        <v>20</v>
      </c>
      <c r="WNB2080" s="6" t="s">
        <v>0</v>
      </c>
      <c r="WNC2080" s="6" t="s">
        <v>21</v>
      </c>
      <c r="WND2080" s="6" t="s">
        <v>22</v>
      </c>
      <c r="WNE2080" s="6" t="s">
        <v>23</v>
      </c>
      <c r="WNF2080" s="6" t="s">
        <v>24</v>
      </c>
      <c r="WNG2080" s="6" t="s">
        <v>25</v>
      </c>
      <c r="WNH2080" s="6"/>
      <c r="WNI2080" s="6" t="s">
        <v>20</v>
      </c>
      <c r="WNJ2080" s="6" t="s">
        <v>0</v>
      </c>
      <c r="WNK2080" s="6" t="s">
        <v>21</v>
      </c>
      <c r="WNL2080" s="6" t="s">
        <v>22</v>
      </c>
      <c r="WNM2080" s="6" t="s">
        <v>23</v>
      </c>
      <c r="WNN2080" s="6" t="s">
        <v>24</v>
      </c>
      <c r="WNO2080" s="6" t="s">
        <v>25</v>
      </c>
      <c r="WNP2080" s="6"/>
      <c r="WNQ2080" s="6" t="s">
        <v>20</v>
      </c>
      <c r="WNR2080" s="6" t="s">
        <v>0</v>
      </c>
      <c r="WNS2080" s="6" t="s">
        <v>21</v>
      </c>
      <c r="WNT2080" s="6" t="s">
        <v>22</v>
      </c>
      <c r="WNU2080" s="6" t="s">
        <v>23</v>
      </c>
      <c r="WNV2080" s="6" t="s">
        <v>24</v>
      </c>
      <c r="WNW2080" s="6" t="s">
        <v>25</v>
      </c>
      <c r="WNX2080" s="6"/>
      <c r="WNY2080" s="6" t="s">
        <v>20</v>
      </c>
      <c r="WNZ2080" s="6" t="s">
        <v>0</v>
      </c>
      <c r="WOA2080" s="6" t="s">
        <v>21</v>
      </c>
      <c r="WOB2080" s="6" t="s">
        <v>22</v>
      </c>
      <c r="WOC2080" s="6" t="s">
        <v>23</v>
      </c>
      <c r="WOD2080" s="6" t="s">
        <v>24</v>
      </c>
      <c r="WOE2080" s="6" t="s">
        <v>25</v>
      </c>
      <c r="WOF2080" s="6"/>
      <c r="WOG2080" s="6" t="s">
        <v>20</v>
      </c>
      <c r="WOH2080" s="6" t="s">
        <v>0</v>
      </c>
      <c r="WOI2080" s="6" t="s">
        <v>21</v>
      </c>
      <c r="WOJ2080" s="6" t="s">
        <v>22</v>
      </c>
      <c r="WOK2080" s="6" t="s">
        <v>23</v>
      </c>
      <c r="WOL2080" s="6" t="s">
        <v>24</v>
      </c>
      <c r="WOM2080" s="6" t="s">
        <v>25</v>
      </c>
      <c r="WON2080" s="6"/>
      <c r="WOO2080" s="6" t="s">
        <v>20</v>
      </c>
      <c r="WOP2080" s="6" t="s">
        <v>0</v>
      </c>
      <c r="WOQ2080" s="6" t="s">
        <v>21</v>
      </c>
      <c r="WOR2080" s="6" t="s">
        <v>22</v>
      </c>
      <c r="WOS2080" s="6" t="s">
        <v>23</v>
      </c>
      <c r="WOT2080" s="6" t="s">
        <v>24</v>
      </c>
      <c r="WOU2080" s="6" t="s">
        <v>25</v>
      </c>
      <c r="WOV2080" s="6"/>
      <c r="WOW2080" s="6" t="s">
        <v>20</v>
      </c>
      <c r="WOX2080" s="6" t="s">
        <v>0</v>
      </c>
      <c r="WOY2080" s="6" t="s">
        <v>21</v>
      </c>
      <c r="WOZ2080" s="6" t="s">
        <v>22</v>
      </c>
      <c r="WPA2080" s="6" t="s">
        <v>23</v>
      </c>
      <c r="WPB2080" s="6" t="s">
        <v>24</v>
      </c>
      <c r="WPC2080" s="6" t="s">
        <v>25</v>
      </c>
      <c r="WPD2080" s="6"/>
      <c r="WPE2080" s="6" t="s">
        <v>20</v>
      </c>
      <c r="WPF2080" s="6" t="s">
        <v>0</v>
      </c>
      <c r="WPG2080" s="6" t="s">
        <v>21</v>
      </c>
      <c r="WPH2080" s="6" t="s">
        <v>22</v>
      </c>
      <c r="WPI2080" s="6" t="s">
        <v>23</v>
      </c>
      <c r="WPJ2080" s="6" t="s">
        <v>24</v>
      </c>
      <c r="WPK2080" s="6" t="s">
        <v>25</v>
      </c>
      <c r="WPL2080" s="6"/>
      <c r="WPM2080" s="6" t="s">
        <v>20</v>
      </c>
      <c r="WPN2080" s="6" t="s">
        <v>0</v>
      </c>
      <c r="WPO2080" s="6" t="s">
        <v>21</v>
      </c>
      <c r="WPP2080" s="6" t="s">
        <v>22</v>
      </c>
      <c r="WPQ2080" s="6" t="s">
        <v>23</v>
      </c>
      <c r="WPR2080" s="6" t="s">
        <v>24</v>
      </c>
      <c r="WPS2080" s="6" t="s">
        <v>25</v>
      </c>
      <c r="WPT2080" s="6"/>
      <c r="WPU2080" s="6" t="s">
        <v>20</v>
      </c>
      <c r="WPV2080" s="6" t="s">
        <v>0</v>
      </c>
      <c r="WPW2080" s="6" t="s">
        <v>21</v>
      </c>
      <c r="WPX2080" s="6" t="s">
        <v>22</v>
      </c>
      <c r="WPY2080" s="6" t="s">
        <v>23</v>
      </c>
      <c r="WPZ2080" s="6" t="s">
        <v>24</v>
      </c>
      <c r="WQA2080" s="6" t="s">
        <v>25</v>
      </c>
      <c r="WQB2080" s="6"/>
      <c r="WQC2080" s="6" t="s">
        <v>20</v>
      </c>
      <c r="WQD2080" s="6" t="s">
        <v>0</v>
      </c>
      <c r="WQE2080" s="6" t="s">
        <v>21</v>
      </c>
      <c r="WQF2080" s="6" t="s">
        <v>22</v>
      </c>
      <c r="WQG2080" s="6" t="s">
        <v>23</v>
      </c>
      <c r="WQH2080" s="6" t="s">
        <v>24</v>
      </c>
      <c r="WQI2080" s="6" t="s">
        <v>25</v>
      </c>
      <c r="WQJ2080" s="6"/>
      <c r="WQK2080" s="6" t="s">
        <v>20</v>
      </c>
      <c r="WQL2080" s="6" t="s">
        <v>0</v>
      </c>
      <c r="WQM2080" s="6" t="s">
        <v>21</v>
      </c>
      <c r="WQN2080" s="6" t="s">
        <v>22</v>
      </c>
      <c r="WQO2080" s="6" t="s">
        <v>23</v>
      </c>
      <c r="WQP2080" s="6" t="s">
        <v>24</v>
      </c>
      <c r="WQQ2080" s="6" t="s">
        <v>25</v>
      </c>
      <c r="WQR2080" s="6"/>
      <c r="WQS2080" s="6" t="s">
        <v>20</v>
      </c>
      <c r="WQT2080" s="6" t="s">
        <v>0</v>
      </c>
      <c r="WQU2080" s="6" t="s">
        <v>21</v>
      </c>
      <c r="WQV2080" s="6" t="s">
        <v>22</v>
      </c>
      <c r="WQW2080" s="6" t="s">
        <v>23</v>
      </c>
      <c r="WQX2080" s="6" t="s">
        <v>24</v>
      </c>
      <c r="WQY2080" s="6" t="s">
        <v>25</v>
      </c>
      <c r="WQZ2080" s="6"/>
      <c r="WRA2080" s="6" t="s">
        <v>20</v>
      </c>
      <c r="WRB2080" s="6" t="s">
        <v>0</v>
      </c>
      <c r="WRC2080" s="6" t="s">
        <v>21</v>
      </c>
      <c r="WRD2080" s="6" t="s">
        <v>22</v>
      </c>
      <c r="WRE2080" s="6" t="s">
        <v>23</v>
      </c>
      <c r="WRF2080" s="6" t="s">
        <v>24</v>
      </c>
      <c r="WRG2080" s="6" t="s">
        <v>25</v>
      </c>
      <c r="WRH2080" s="6"/>
      <c r="WRI2080" s="6" t="s">
        <v>20</v>
      </c>
      <c r="WRJ2080" s="6" t="s">
        <v>0</v>
      </c>
      <c r="WRK2080" s="6" t="s">
        <v>21</v>
      </c>
      <c r="WRL2080" s="6" t="s">
        <v>22</v>
      </c>
      <c r="WRM2080" s="6" t="s">
        <v>23</v>
      </c>
      <c r="WRN2080" s="6" t="s">
        <v>24</v>
      </c>
      <c r="WRO2080" s="6" t="s">
        <v>25</v>
      </c>
      <c r="WRP2080" s="6"/>
      <c r="WRQ2080" s="6" t="s">
        <v>20</v>
      </c>
      <c r="WRR2080" s="6" t="s">
        <v>0</v>
      </c>
      <c r="WRS2080" s="6" t="s">
        <v>21</v>
      </c>
      <c r="WRT2080" s="6" t="s">
        <v>22</v>
      </c>
      <c r="WRU2080" s="6" t="s">
        <v>23</v>
      </c>
      <c r="WRV2080" s="6" t="s">
        <v>24</v>
      </c>
      <c r="WRW2080" s="6" t="s">
        <v>25</v>
      </c>
      <c r="WRX2080" s="6"/>
      <c r="WRY2080" s="6" t="s">
        <v>20</v>
      </c>
      <c r="WRZ2080" s="6" t="s">
        <v>0</v>
      </c>
      <c r="WSA2080" s="6" t="s">
        <v>21</v>
      </c>
      <c r="WSB2080" s="6" t="s">
        <v>22</v>
      </c>
      <c r="WSC2080" s="6" t="s">
        <v>23</v>
      </c>
      <c r="WSD2080" s="6" t="s">
        <v>24</v>
      </c>
      <c r="WSE2080" s="6" t="s">
        <v>25</v>
      </c>
      <c r="WSF2080" s="6"/>
      <c r="WSG2080" s="6" t="s">
        <v>20</v>
      </c>
      <c r="WSH2080" s="6" t="s">
        <v>0</v>
      </c>
      <c r="WSI2080" s="6" t="s">
        <v>21</v>
      </c>
      <c r="WSJ2080" s="6" t="s">
        <v>22</v>
      </c>
      <c r="WSK2080" s="6" t="s">
        <v>23</v>
      </c>
      <c r="WSL2080" s="6" t="s">
        <v>24</v>
      </c>
      <c r="WSM2080" s="6" t="s">
        <v>25</v>
      </c>
      <c r="WSN2080" s="6"/>
      <c r="WSO2080" s="6" t="s">
        <v>20</v>
      </c>
      <c r="WSP2080" s="6" t="s">
        <v>0</v>
      </c>
      <c r="WSQ2080" s="6" t="s">
        <v>21</v>
      </c>
      <c r="WSR2080" s="6" t="s">
        <v>22</v>
      </c>
      <c r="WSS2080" s="6" t="s">
        <v>23</v>
      </c>
      <c r="WST2080" s="6" t="s">
        <v>24</v>
      </c>
      <c r="WSU2080" s="6" t="s">
        <v>25</v>
      </c>
      <c r="WSV2080" s="6"/>
      <c r="WSW2080" s="6" t="s">
        <v>20</v>
      </c>
      <c r="WSX2080" s="6" t="s">
        <v>0</v>
      </c>
      <c r="WSY2080" s="6" t="s">
        <v>21</v>
      </c>
      <c r="WSZ2080" s="6" t="s">
        <v>22</v>
      </c>
      <c r="WTA2080" s="6" t="s">
        <v>23</v>
      </c>
      <c r="WTB2080" s="6" t="s">
        <v>24</v>
      </c>
      <c r="WTC2080" s="6" t="s">
        <v>25</v>
      </c>
      <c r="WTD2080" s="6"/>
      <c r="WTE2080" s="6" t="s">
        <v>20</v>
      </c>
      <c r="WTF2080" s="6" t="s">
        <v>0</v>
      </c>
      <c r="WTG2080" s="6" t="s">
        <v>21</v>
      </c>
      <c r="WTH2080" s="6" t="s">
        <v>22</v>
      </c>
      <c r="WTI2080" s="6" t="s">
        <v>23</v>
      </c>
      <c r="WTJ2080" s="6" t="s">
        <v>24</v>
      </c>
      <c r="WTK2080" s="6" t="s">
        <v>25</v>
      </c>
      <c r="WTL2080" s="6"/>
      <c r="WTM2080" s="6" t="s">
        <v>20</v>
      </c>
      <c r="WTN2080" s="6" t="s">
        <v>0</v>
      </c>
      <c r="WTO2080" s="6" t="s">
        <v>21</v>
      </c>
      <c r="WTP2080" s="6" t="s">
        <v>22</v>
      </c>
      <c r="WTQ2080" s="6" t="s">
        <v>23</v>
      </c>
      <c r="WTR2080" s="6" t="s">
        <v>24</v>
      </c>
      <c r="WTS2080" s="6" t="s">
        <v>25</v>
      </c>
      <c r="WTT2080" s="6"/>
      <c r="WTU2080" s="6" t="s">
        <v>20</v>
      </c>
      <c r="WTV2080" s="6" t="s">
        <v>0</v>
      </c>
      <c r="WTW2080" s="6" t="s">
        <v>21</v>
      </c>
      <c r="WTX2080" s="6" t="s">
        <v>22</v>
      </c>
      <c r="WTY2080" s="6" t="s">
        <v>23</v>
      </c>
      <c r="WTZ2080" s="6" t="s">
        <v>24</v>
      </c>
      <c r="WUA2080" s="6" t="s">
        <v>25</v>
      </c>
      <c r="WUB2080" s="6"/>
      <c r="WUC2080" s="6" t="s">
        <v>20</v>
      </c>
      <c r="WUD2080" s="6" t="s">
        <v>0</v>
      </c>
      <c r="WUE2080" s="6" t="s">
        <v>21</v>
      </c>
      <c r="WUF2080" s="6" t="s">
        <v>22</v>
      </c>
      <c r="WUG2080" s="6" t="s">
        <v>23</v>
      </c>
      <c r="WUH2080" s="6" t="s">
        <v>24</v>
      </c>
      <c r="WUI2080" s="6" t="s">
        <v>25</v>
      </c>
      <c r="WUJ2080" s="6"/>
      <c r="WUK2080" s="6" t="s">
        <v>20</v>
      </c>
      <c r="WUL2080" s="6" t="s">
        <v>0</v>
      </c>
      <c r="WUM2080" s="6" t="s">
        <v>21</v>
      </c>
      <c r="WUN2080" s="6" t="s">
        <v>22</v>
      </c>
      <c r="WUO2080" s="6" t="s">
        <v>23</v>
      </c>
      <c r="WUP2080" s="6" t="s">
        <v>24</v>
      </c>
      <c r="WUQ2080" s="6" t="s">
        <v>25</v>
      </c>
      <c r="WUR2080" s="6"/>
      <c r="WUS2080" s="6" t="s">
        <v>20</v>
      </c>
      <c r="WUT2080" s="6" t="s">
        <v>0</v>
      </c>
      <c r="WUU2080" s="6" t="s">
        <v>21</v>
      </c>
      <c r="WUV2080" s="6" t="s">
        <v>22</v>
      </c>
      <c r="WUW2080" s="6" t="s">
        <v>23</v>
      </c>
      <c r="WUX2080" s="6" t="s">
        <v>24</v>
      </c>
      <c r="WUY2080" s="6" t="s">
        <v>25</v>
      </c>
      <c r="WUZ2080" s="6"/>
      <c r="WVA2080" s="6" t="s">
        <v>20</v>
      </c>
      <c r="WVB2080" s="6" t="s">
        <v>0</v>
      </c>
      <c r="WVC2080" s="6" t="s">
        <v>21</v>
      </c>
      <c r="WVD2080" s="6" t="s">
        <v>22</v>
      </c>
      <c r="WVE2080" s="6" t="s">
        <v>23</v>
      </c>
      <c r="WVF2080" s="6" t="s">
        <v>24</v>
      </c>
      <c r="WVG2080" s="6" t="s">
        <v>25</v>
      </c>
      <c r="WVH2080" s="6"/>
      <c r="WVI2080" s="6" t="s">
        <v>20</v>
      </c>
      <c r="WVJ2080" s="6" t="s">
        <v>0</v>
      </c>
      <c r="WVK2080" s="6" t="s">
        <v>21</v>
      </c>
      <c r="WVL2080" s="6" t="s">
        <v>22</v>
      </c>
      <c r="WVM2080" s="6" t="s">
        <v>23</v>
      </c>
      <c r="WVN2080" s="6" t="s">
        <v>24</v>
      </c>
      <c r="WVO2080" s="6" t="s">
        <v>25</v>
      </c>
      <c r="WVP2080" s="6"/>
      <c r="WVQ2080" s="6" t="s">
        <v>20</v>
      </c>
      <c r="WVR2080" s="6" t="s">
        <v>0</v>
      </c>
      <c r="WVS2080" s="6" t="s">
        <v>21</v>
      </c>
      <c r="WVT2080" s="6" t="s">
        <v>22</v>
      </c>
      <c r="WVU2080" s="6" t="s">
        <v>23</v>
      </c>
      <c r="WVV2080" s="6" t="s">
        <v>24</v>
      </c>
      <c r="WVW2080" s="6" t="s">
        <v>25</v>
      </c>
      <c r="WVX2080" s="6"/>
      <c r="WVY2080" s="6" t="s">
        <v>20</v>
      </c>
      <c r="WVZ2080" s="6" t="s">
        <v>0</v>
      </c>
      <c r="WWA2080" s="6" t="s">
        <v>21</v>
      </c>
      <c r="WWB2080" s="6" t="s">
        <v>22</v>
      </c>
      <c r="WWC2080" s="6" t="s">
        <v>23</v>
      </c>
      <c r="WWD2080" s="6" t="s">
        <v>24</v>
      </c>
      <c r="WWE2080" s="6" t="s">
        <v>25</v>
      </c>
      <c r="WWF2080" s="6"/>
      <c r="WWG2080" s="6" t="s">
        <v>20</v>
      </c>
      <c r="WWH2080" s="6" t="s">
        <v>0</v>
      </c>
      <c r="WWI2080" s="6" t="s">
        <v>21</v>
      </c>
      <c r="WWJ2080" s="6" t="s">
        <v>22</v>
      </c>
      <c r="WWK2080" s="6" t="s">
        <v>23</v>
      </c>
      <c r="WWL2080" s="6" t="s">
        <v>24</v>
      </c>
      <c r="WWM2080" s="6" t="s">
        <v>25</v>
      </c>
      <c r="WWN2080" s="6"/>
      <c r="WWO2080" s="6" t="s">
        <v>20</v>
      </c>
      <c r="WWP2080" s="6" t="s">
        <v>0</v>
      </c>
      <c r="WWQ2080" s="6" t="s">
        <v>21</v>
      </c>
      <c r="WWR2080" s="6" t="s">
        <v>22</v>
      </c>
      <c r="WWS2080" s="6" t="s">
        <v>23</v>
      </c>
      <c r="WWT2080" s="6" t="s">
        <v>24</v>
      </c>
      <c r="WWU2080" s="6" t="s">
        <v>25</v>
      </c>
      <c r="WWV2080" s="6"/>
      <c r="WWW2080" s="6" t="s">
        <v>20</v>
      </c>
      <c r="WWX2080" s="6" t="s">
        <v>0</v>
      </c>
      <c r="WWY2080" s="6" t="s">
        <v>21</v>
      </c>
      <c r="WWZ2080" s="6" t="s">
        <v>22</v>
      </c>
      <c r="WXA2080" s="6" t="s">
        <v>23</v>
      </c>
      <c r="WXB2080" s="6" t="s">
        <v>24</v>
      </c>
      <c r="WXC2080" s="6" t="s">
        <v>25</v>
      </c>
      <c r="WXD2080" s="6"/>
      <c r="WXE2080" s="6" t="s">
        <v>20</v>
      </c>
      <c r="WXF2080" s="6" t="s">
        <v>0</v>
      </c>
      <c r="WXG2080" s="6" t="s">
        <v>21</v>
      </c>
      <c r="WXH2080" s="6" t="s">
        <v>22</v>
      </c>
      <c r="WXI2080" s="6" t="s">
        <v>23</v>
      </c>
      <c r="WXJ2080" s="6" t="s">
        <v>24</v>
      </c>
      <c r="WXK2080" s="6" t="s">
        <v>25</v>
      </c>
      <c r="WXL2080" s="6"/>
      <c r="WXM2080" s="6" t="s">
        <v>20</v>
      </c>
      <c r="WXN2080" s="6" t="s">
        <v>0</v>
      </c>
      <c r="WXO2080" s="6" t="s">
        <v>21</v>
      </c>
      <c r="WXP2080" s="6" t="s">
        <v>22</v>
      </c>
      <c r="WXQ2080" s="6" t="s">
        <v>23</v>
      </c>
      <c r="WXR2080" s="6" t="s">
        <v>24</v>
      </c>
      <c r="WXS2080" s="6" t="s">
        <v>25</v>
      </c>
      <c r="WXT2080" s="6"/>
      <c r="WXU2080" s="6" t="s">
        <v>20</v>
      </c>
      <c r="WXV2080" s="6" t="s">
        <v>0</v>
      </c>
      <c r="WXW2080" s="6" t="s">
        <v>21</v>
      </c>
      <c r="WXX2080" s="6" t="s">
        <v>22</v>
      </c>
      <c r="WXY2080" s="6" t="s">
        <v>23</v>
      </c>
      <c r="WXZ2080" s="6" t="s">
        <v>24</v>
      </c>
      <c r="WYA2080" s="6" t="s">
        <v>25</v>
      </c>
      <c r="WYB2080" s="6"/>
      <c r="WYC2080" s="6" t="s">
        <v>20</v>
      </c>
      <c r="WYD2080" s="6" t="s">
        <v>0</v>
      </c>
      <c r="WYE2080" s="6" t="s">
        <v>21</v>
      </c>
      <c r="WYF2080" s="6" t="s">
        <v>22</v>
      </c>
      <c r="WYG2080" s="6" t="s">
        <v>23</v>
      </c>
      <c r="WYH2080" s="6" t="s">
        <v>24</v>
      </c>
      <c r="WYI2080" s="6" t="s">
        <v>25</v>
      </c>
      <c r="WYJ2080" s="6"/>
      <c r="WYK2080" s="6" t="s">
        <v>20</v>
      </c>
      <c r="WYL2080" s="6" t="s">
        <v>0</v>
      </c>
      <c r="WYM2080" s="6" t="s">
        <v>21</v>
      </c>
      <c r="WYN2080" s="6" t="s">
        <v>22</v>
      </c>
      <c r="WYO2080" s="6" t="s">
        <v>23</v>
      </c>
      <c r="WYP2080" s="6" t="s">
        <v>24</v>
      </c>
      <c r="WYQ2080" s="6" t="s">
        <v>25</v>
      </c>
      <c r="WYR2080" s="6"/>
      <c r="WYS2080" s="6" t="s">
        <v>20</v>
      </c>
      <c r="WYT2080" s="6" t="s">
        <v>0</v>
      </c>
      <c r="WYU2080" s="6" t="s">
        <v>21</v>
      </c>
      <c r="WYV2080" s="6" t="s">
        <v>22</v>
      </c>
      <c r="WYW2080" s="6" t="s">
        <v>23</v>
      </c>
      <c r="WYX2080" s="6" t="s">
        <v>24</v>
      </c>
      <c r="WYY2080" s="6" t="s">
        <v>25</v>
      </c>
      <c r="WYZ2080" s="6"/>
      <c r="WZA2080" s="6" t="s">
        <v>20</v>
      </c>
      <c r="WZB2080" s="6" t="s">
        <v>0</v>
      </c>
      <c r="WZC2080" s="6" t="s">
        <v>21</v>
      </c>
      <c r="WZD2080" s="6" t="s">
        <v>22</v>
      </c>
      <c r="WZE2080" s="6" t="s">
        <v>23</v>
      </c>
      <c r="WZF2080" s="6" t="s">
        <v>24</v>
      </c>
      <c r="WZG2080" s="6" t="s">
        <v>25</v>
      </c>
      <c r="WZH2080" s="6"/>
      <c r="WZI2080" s="6" t="s">
        <v>20</v>
      </c>
      <c r="WZJ2080" s="6" t="s">
        <v>0</v>
      </c>
      <c r="WZK2080" s="6" t="s">
        <v>21</v>
      </c>
      <c r="WZL2080" s="6" t="s">
        <v>22</v>
      </c>
      <c r="WZM2080" s="6" t="s">
        <v>23</v>
      </c>
      <c r="WZN2080" s="6" t="s">
        <v>24</v>
      </c>
      <c r="WZO2080" s="6" t="s">
        <v>25</v>
      </c>
      <c r="WZP2080" s="6"/>
      <c r="WZQ2080" s="6" t="s">
        <v>20</v>
      </c>
      <c r="WZR2080" s="6" t="s">
        <v>0</v>
      </c>
      <c r="WZS2080" s="6" t="s">
        <v>21</v>
      </c>
      <c r="WZT2080" s="6" t="s">
        <v>22</v>
      </c>
      <c r="WZU2080" s="6" t="s">
        <v>23</v>
      </c>
      <c r="WZV2080" s="6" t="s">
        <v>24</v>
      </c>
      <c r="WZW2080" s="6" t="s">
        <v>25</v>
      </c>
      <c r="WZX2080" s="6"/>
      <c r="WZY2080" s="6" t="s">
        <v>20</v>
      </c>
      <c r="WZZ2080" s="6" t="s">
        <v>0</v>
      </c>
      <c r="XAA2080" s="6" t="s">
        <v>21</v>
      </c>
      <c r="XAB2080" s="6" t="s">
        <v>22</v>
      </c>
      <c r="XAC2080" s="6" t="s">
        <v>23</v>
      </c>
      <c r="XAD2080" s="6" t="s">
        <v>24</v>
      </c>
      <c r="XAE2080" s="6" t="s">
        <v>25</v>
      </c>
      <c r="XAF2080" s="6"/>
      <c r="XAG2080" s="6" t="s">
        <v>20</v>
      </c>
      <c r="XAH2080" s="6" t="s">
        <v>0</v>
      </c>
      <c r="XAI2080" s="6" t="s">
        <v>21</v>
      </c>
      <c r="XAJ2080" s="6" t="s">
        <v>22</v>
      </c>
      <c r="XAK2080" s="6" t="s">
        <v>23</v>
      </c>
      <c r="XAL2080" s="6" t="s">
        <v>24</v>
      </c>
      <c r="XAM2080" s="6" t="s">
        <v>25</v>
      </c>
      <c r="XAN2080" s="6"/>
      <c r="XAO2080" s="6" t="s">
        <v>20</v>
      </c>
      <c r="XAP2080" s="6" t="s">
        <v>0</v>
      </c>
      <c r="XAQ2080" s="6" t="s">
        <v>21</v>
      </c>
      <c r="XAR2080" s="6" t="s">
        <v>22</v>
      </c>
      <c r="XAS2080" s="6" t="s">
        <v>23</v>
      </c>
      <c r="XAT2080" s="6" t="s">
        <v>24</v>
      </c>
      <c r="XAU2080" s="6" t="s">
        <v>25</v>
      </c>
      <c r="XAV2080" s="6"/>
      <c r="XAW2080" s="6" t="s">
        <v>20</v>
      </c>
      <c r="XAX2080" s="6" t="s">
        <v>0</v>
      </c>
      <c r="XAY2080" s="6" t="s">
        <v>21</v>
      </c>
      <c r="XAZ2080" s="6" t="s">
        <v>22</v>
      </c>
      <c r="XBA2080" s="6" t="s">
        <v>23</v>
      </c>
      <c r="XBB2080" s="6" t="s">
        <v>24</v>
      </c>
      <c r="XBC2080" s="6" t="s">
        <v>25</v>
      </c>
      <c r="XBD2080" s="6"/>
      <c r="XBE2080" s="6" t="s">
        <v>20</v>
      </c>
      <c r="XBF2080" s="6" t="s">
        <v>0</v>
      </c>
      <c r="XBG2080" s="6" t="s">
        <v>21</v>
      </c>
      <c r="XBH2080" s="6" t="s">
        <v>22</v>
      </c>
      <c r="XBI2080" s="6" t="s">
        <v>23</v>
      </c>
      <c r="XBJ2080" s="6" t="s">
        <v>24</v>
      </c>
      <c r="XBK2080" s="6" t="s">
        <v>25</v>
      </c>
      <c r="XBL2080" s="6"/>
      <c r="XBM2080" s="6" t="s">
        <v>20</v>
      </c>
      <c r="XBN2080" s="6" t="s">
        <v>0</v>
      </c>
      <c r="XBO2080" s="6" t="s">
        <v>21</v>
      </c>
      <c r="XBP2080" s="6" t="s">
        <v>22</v>
      </c>
      <c r="XBQ2080" s="6" t="s">
        <v>23</v>
      </c>
      <c r="XBR2080" s="6" t="s">
        <v>24</v>
      </c>
      <c r="XBS2080" s="6" t="s">
        <v>25</v>
      </c>
      <c r="XBT2080" s="6"/>
      <c r="XBU2080" s="6" t="s">
        <v>20</v>
      </c>
      <c r="XBV2080" s="6" t="s">
        <v>0</v>
      </c>
      <c r="XBW2080" s="6" t="s">
        <v>21</v>
      </c>
      <c r="XBX2080" s="6" t="s">
        <v>22</v>
      </c>
      <c r="XBY2080" s="6" t="s">
        <v>23</v>
      </c>
      <c r="XBZ2080" s="6" t="s">
        <v>24</v>
      </c>
      <c r="XCA2080" s="6" t="s">
        <v>25</v>
      </c>
      <c r="XCB2080" s="6"/>
      <c r="XCC2080" s="6" t="s">
        <v>20</v>
      </c>
      <c r="XCD2080" s="6" t="s">
        <v>0</v>
      </c>
      <c r="XCE2080" s="6" t="s">
        <v>21</v>
      </c>
      <c r="XCF2080" s="6" t="s">
        <v>22</v>
      </c>
      <c r="XCG2080" s="6" t="s">
        <v>23</v>
      </c>
      <c r="XCH2080" s="6" t="s">
        <v>24</v>
      </c>
      <c r="XCI2080" s="6" t="s">
        <v>25</v>
      </c>
      <c r="XCJ2080" s="6"/>
      <c r="XCK2080" s="6" t="s">
        <v>20</v>
      </c>
      <c r="XCL2080" s="6" t="s">
        <v>0</v>
      </c>
      <c r="XCM2080" s="6" t="s">
        <v>21</v>
      </c>
      <c r="XCN2080" s="6" t="s">
        <v>22</v>
      </c>
      <c r="XCO2080" s="6" t="s">
        <v>23</v>
      </c>
      <c r="XCP2080" s="6" t="s">
        <v>24</v>
      </c>
      <c r="XCQ2080" s="6" t="s">
        <v>25</v>
      </c>
      <c r="XCR2080" s="6"/>
      <c r="XCS2080" s="6" t="s">
        <v>20</v>
      </c>
      <c r="XCT2080" s="6" t="s">
        <v>0</v>
      </c>
      <c r="XCU2080" s="6" t="s">
        <v>21</v>
      </c>
      <c r="XCV2080" s="6" t="s">
        <v>22</v>
      </c>
      <c r="XCW2080" s="6" t="s">
        <v>23</v>
      </c>
      <c r="XCX2080" s="6" t="s">
        <v>24</v>
      </c>
      <c r="XCY2080" s="6" t="s">
        <v>25</v>
      </c>
      <c r="XCZ2080" s="6"/>
      <c r="XDA2080" s="6" t="s">
        <v>20</v>
      </c>
      <c r="XDB2080" s="6" t="s">
        <v>0</v>
      </c>
      <c r="XDC2080" s="6" t="s">
        <v>21</v>
      </c>
      <c r="XDD2080" s="6" t="s">
        <v>22</v>
      </c>
      <c r="XDE2080" s="6" t="s">
        <v>23</v>
      </c>
      <c r="XDF2080" s="6" t="s">
        <v>24</v>
      </c>
      <c r="XDG2080" s="6" t="s">
        <v>25</v>
      </c>
      <c r="XDH2080" s="6"/>
      <c r="XDI2080" s="6" t="s">
        <v>20</v>
      </c>
      <c r="XDJ2080" s="6" t="s">
        <v>0</v>
      </c>
      <c r="XDK2080" s="6" t="s">
        <v>21</v>
      </c>
      <c r="XDL2080" s="6" t="s">
        <v>22</v>
      </c>
      <c r="XDM2080" s="6" t="s">
        <v>23</v>
      </c>
      <c r="XDN2080" s="6" t="s">
        <v>24</v>
      </c>
      <c r="XDO2080" s="6" t="s">
        <v>25</v>
      </c>
      <c r="XDP2080" s="6"/>
      <c r="XDQ2080" s="6" t="s">
        <v>20</v>
      </c>
      <c r="XDR2080" s="6" t="s">
        <v>0</v>
      </c>
      <c r="XDS2080" s="6" t="s">
        <v>21</v>
      </c>
      <c r="XDT2080" s="6" t="s">
        <v>22</v>
      </c>
      <c r="XDU2080" s="6" t="s">
        <v>23</v>
      </c>
      <c r="XDV2080" s="6" t="s">
        <v>24</v>
      </c>
      <c r="XDW2080" s="6" t="s">
        <v>25</v>
      </c>
      <c r="XDX2080" s="6"/>
      <c r="XDY2080" s="6" t="s">
        <v>20</v>
      </c>
      <c r="XDZ2080" s="6" t="s">
        <v>0</v>
      </c>
      <c r="XEA2080" s="6" t="s">
        <v>21</v>
      </c>
      <c r="XEB2080" s="6" t="s">
        <v>22</v>
      </c>
      <c r="XEC2080" s="6" t="s">
        <v>23</v>
      </c>
      <c r="XED2080" s="6" t="s">
        <v>24</v>
      </c>
      <c r="XEE2080" s="6" t="s">
        <v>25</v>
      </c>
      <c r="XEF2080" s="6"/>
      <c r="XEG2080" s="6" t="s">
        <v>20</v>
      </c>
      <c r="XEH2080" s="6" t="s">
        <v>0</v>
      </c>
      <c r="XEI2080" s="6" t="s">
        <v>21</v>
      </c>
      <c r="XEJ2080" s="6" t="s">
        <v>22</v>
      </c>
      <c r="XEK2080" s="6" t="s">
        <v>23</v>
      </c>
      <c r="XEL2080" s="6" t="s">
        <v>24</v>
      </c>
      <c r="XEM2080" s="6" t="s">
        <v>25</v>
      </c>
      <c r="XEN2080" s="6"/>
      <c r="XEO2080" s="6" t="s">
        <v>20</v>
      </c>
      <c r="XEP2080" s="6" t="s">
        <v>0</v>
      </c>
      <c r="XEQ2080" s="6" t="s">
        <v>21</v>
      </c>
      <c r="XER2080" s="6" t="s">
        <v>22</v>
      </c>
      <c r="XES2080" s="6" t="s">
        <v>23</v>
      </c>
      <c r="XET2080" s="6" t="s">
        <v>24</v>
      </c>
      <c r="XEU2080" s="6" t="s">
        <v>25</v>
      </c>
      <c r="XEV2080" s="6"/>
      <c r="XEW2080" s="6" t="s">
        <v>20</v>
      </c>
      <c r="XEX2080" s="6" t="s">
        <v>0</v>
      </c>
      <c r="XEY2080" s="6" t="s">
        <v>21</v>
      </c>
      <c r="XEZ2080" s="6" t="s">
        <v>22</v>
      </c>
      <c r="XFA2080" s="6" t="s">
        <v>23</v>
      </c>
      <c r="XFB2080" s="6" t="s">
        <v>24</v>
      </c>
      <c r="XFC2080" s="6" t="s">
        <v>25</v>
      </c>
      <c r="XFD2080" s="6"/>
    </row>
    <row r="2081" spans="1:7" x14ac:dyDescent="0.25">
      <c r="A2081" s="32" t="s">
        <v>79</v>
      </c>
      <c r="B2081" s="32" t="s">
        <v>3</v>
      </c>
      <c r="C2081" s="32">
        <v>2</v>
      </c>
      <c r="D2081" s="32">
        <v>2</v>
      </c>
      <c r="E2081" s="32">
        <v>1</v>
      </c>
      <c r="F2081" s="32">
        <v>1</v>
      </c>
      <c r="G2081" s="32">
        <v>0</v>
      </c>
    </row>
    <row r="2082" spans="1:7" x14ac:dyDescent="0.25">
      <c r="A2082" s="32" t="s">
        <v>79</v>
      </c>
      <c r="B2082" s="32" t="s">
        <v>182</v>
      </c>
      <c r="C2082" s="32">
        <v>18</v>
      </c>
      <c r="D2082" s="32">
        <v>18</v>
      </c>
      <c r="E2082" s="32">
        <v>17</v>
      </c>
      <c r="F2082" s="32">
        <v>1</v>
      </c>
      <c r="G2082" s="32">
        <v>0</v>
      </c>
    </row>
    <row r="2083" spans="1:7" x14ac:dyDescent="0.25">
      <c r="A2083" s="32" t="s">
        <v>79</v>
      </c>
      <c r="B2083" s="32" t="s">
        <v>181</v>
      </c>
      <c r="C2083" s="32">
        <v>31</v>
      </c>
      <c r="D2083" s="32">
        <v>26</v>
      </c>
      <c r="E2083" s="32">
        <v>21</v>
      </c>
      <c r="F2083" s="32">
        <v>5</v>
      </c>
      <c r="G2083" s="32">
        <v>0</v>
      </c>
    </row>
    <row r="2084" spans="1:7" x14ac:dyDescent="0.25">
      <c r="A2084" s="32" t="s">
        <v>79</v>
      </c>
      <c r="B2084" s="32" t="s">
        <v>19</v>
      </c>
      <c r="C2084" s="32">
        <v>11</v>
      </c>
      <c r="D2084" s="32">
        <v>9</v>
      </c>
      <c r="E2084" s="32">
        <v>9</v>
      </c>
      <c r="F2084" s="32">
        <v>0</v>
      </c>
      <c r="G2084" s="32">
        <v>0</v>
      </c>
    </row>
    <row r="2085" spans="1:7" x14ac:dyDescent="0.25">
      <c r="A2085" s="32" t="s">
        <v>79</v>
      </c>
      <c r="B2085" s="32" t="s">
        <v>183</v>
      </c>
      <c r="C2085" s="32">
        <v>35</v>
      </c>
      <c r="D2085" s="32">
        <v>35</v>
      </c>
      <c r="E2085" s="32">
        <v>26</v>
      </c>
      <c r="F2085" s="32">
        <v>9</v>
      </c>
      <c r="G2085" s="32">
        <v>0</v>
      </c>
    </row>
    <row r="2086" spans="1:7" x14ac:dyDescent="0.25">
      <c r="A2086" s="32" t="s">
        <v>116</v>
      </c>
      <c r="B2086" s="32" t="s">
        <v>182</v>
      </c>
      <c r="C2086" s="32">
        <v>37</v>
      </c>
      <c r="D2086" s="32">
        <v>34</v>
      </c>
      <c r="E2086" s="32">
        <v>26</v>
      </c>
      <c r="F2086" s="32">
        <v>8</v>
      </c>
      <c r="G2086" s="32">
        <v>0</v>
      </c>
    </row>
    <row r="2087" spans="1:7" x14ac:dyDescent="0.25">
      <c r="A2087" s="32" t="s">
        <v>116</v>
      </c>
      <c r="B2087" s="32" t="s">
        <v>19</v>
      </c>
      <c r="C2087" s="32">
        <v>8</v>
      </c>
      <c r="D2087" s="32">
        <v>8</v>
      </c>
      <c r="E2087" s="32">
        <v>7</v>
      </c>
      <c r="F2087" s="32">
        <v>1</v>
      </c>
      <c r="G2087" s="32">
        <v>0</v>
      </c>
    </row>
    <row r="2088" spans="1:7" x14ac:dyDescent="0.25">
      <c r="A2088" s="32" t="s">
        <v>116</v>
      </c>
      <c r="B2088" s="32" t="s">
        <v>3</v>
      </c>
      <c r="C2088" s="32">
        <v>3</v>
      </c>
      <c r="D2088" s="32">
        <v>3</v>
      </c>
      <c r="E2088" s="32">
        <v>3</v>
      </c>
      <c r="F2088" s="32">
        <v>0</v>
      </c>
      <c r="G2088" s="32">
        <v>0</v>
      </c>
    </row>
    <row r="2089" spans="1:7" x14ac:dyDescent="0.25">
      <c r="A2089" s="32" t="s">
        <v>116</v>
      </c>
      <c r="B2089" s="32" t="s">
        <v>181</v>
      </c>
      <c r="C2089" s="32">
        <v>11</v>
      </c>
      <c r="D2089" s="32">
        <v>11</v>
      </c>
      <c r="E2089" s="32">
        <v>11</v>
      </c>
      <c r="F2089" s="32">
        <v>0</v>
      </c>
      <c r="G2089" s="32">
        <v>0</v>
      </c>
    </row>
    <row r="2090" spans="1:7" x14ac:dyDescent="0.25">
      <c r="A2090" s="32" t="s">
        <v>116</v>
      </c>
      <c r="B2090" s="32" t="s">
        <v>183</v>
      </c>
      <c r="C2090" s="32">
        <v>29</v>
      </c>
      <c r="D2090" s="32">
        <v>28</v>
      </c>
      <c r="E2090" s="32">
        <v>28</v>
      </c>
      <c r="F2090" s="32">
        <v>0</v>
      </c>
      <c r="G2090" s="32">
        <v>0</v>
      </c>
    </row>
    <row r="2091" spans="1:7" x14ac:dyDescent="0.25">
      <c r="A2091" s="32" t="s">
        <v>140</v>
      </c>
      <c r="B2091" s="32" t="s">
        <v>3</v>
      </c>
      <c r="C2091" s="32">
        <v>1</v>
      </c>
      <c r="D2091" s="32">
        <v>1</v>
      </c>
      <c r="E2091" s="32">
        <v>1</v>
      </c>
      <c r="F2091" s="32">
        <v>0</v>
      </c>
      <c r="G2091" s="32">
        <v>0</v>
      </c>
    </row>
    <row r="2092" spans="1:7" x14ac:dyDescent="0.25">
      <c r="A2092" s="32" t="s">
        <v>140</v>
      </c>
      <c r="B2092" s="32" t="s">
        <v>182</v>
      </c>
      <c r="C2092" s="32">
        <v>21</v>
      </c>
      <c r="D2092" s="32">
        <v>19</v>
      </c>
      <c r="E2092" s="32">
        <v>17</v>
      </c>
      <c r="F2092" s="32">
        <v>2</v>
      </c>
      <c r="G2092" s="32">
        <v>0</v>
      </c>
    </row>
    <row r="2093" spans="1:7" x14ac:dyDescent="0.25">
      <c r="A2093" s="32" t="s">
        <v>140</v>
      </c>
      <c r="B2093" s="32" t="s">
        <v>183</v>
      </c>
      <c r="C2093" s="32">
        <v>23</v>
      </c>
      <c r="D2093" s="32">
        <v>23</v>
      </c>
      <c r="E2093" s="32">
        <v>18</v>
      </c>
      <c r="F2093" s="32">
        <v>5</v>
      </c>
      <c r="G2093" s="32">
        <v>0</v>
      </c>
    </row>
    <row r="2094" spans="1:7" x14ac:dyDescent="0.25">
      <c r="A2094" s="32" t="s">
        <v>140</v>
      </c>
      <c r="B2094" s="32" t="s">
        <v>181</v>
      </c>
      <c r="C2094" s="32">
        <v>7</v>
      </c>
      <c r="D2094" s="32">
        <v>7</v>
      </c>
      <c r="E2094" s="32">
        <v>6</v>
      </c>
      <c r="F2094" s="32">
        <v>1</v>
      </c>
      <c r="G2094" s="32">
        <v>0</v>
      </c>
    </row>
    <row r="2095" spans="1:7" x14ac:dyDescent="0.25">
      <c r="A2095" s="32" t="s">
        <v>140</v>
      </c>
      <c r="B2095" s="32" t="s">
        <v>19</v>
      </c>
      <c r="C2095" s="32">
        <v>15</v>
      </c>
      <c r="D2095" s="32">
        <v>15</v>
      </c>
      <c r="E2095" s="32">
        <v>12</v>
      </c>
      <c r="F2095" s="32">
        <v>3</v>
      </c>
      <c r="G2095" s="32">
        <v>0</v>
      </c>
    </row>
    <row r="2096" spans="1:7" x14ac:dyDescent="0.25">
      <c r="A2096" s="32" t="s">
        <v>103</v>
      </c>
      <c r="B2096" s="32" t="s">
        <v>19</v>
      </c>
      <c r="C2096" s="32">
        <v>7</v>
      </c>
      <c r="D2096" s="32">
        <v>7</v>
      </c>
      <c r="E2096" s="32">
        <v>7</v>
      </c>
      <c r="F2096" s="32">
        <v>0</v>
      </c>
      <c r="G2096" s="32">
        <v>0</v>
      </c>
    </row>
    <row r="2097" spans="1:7" x14ac:dyDescent="0.25">
      <c r="A2097" s="32" t="s">
        <v>103</v>
      </c>
      <c r="B2097" s="32" t="s">
        <v>182</v>
      </c>
      <c r="C2097" s="32">
        <v>2</v>
      </c>
      <c r="D2097" s="32">
        <v>2</v>
      </c>
      <c r="E2097" s="32">
        <v>2</v>
      </c>
      <c r="F2097" s="32">
        <v>0</v>
      </c>
      <c r="G2097" s="32">
        <v>0</v>
      </c>
    </row>
    <row r="2098" spans="1:7" x14ac:dyDescent="0.25">
      <c r="A2098" s="32" t="s">
        <v>103</v>
      </c>
      <c r="B2098" s="32" t="s">
        <v>181</v>
      </c>
      <c r="C2098" s="32">
        <v>6</v>
      </c>
      <c r="D2098" s="32">
        <v>6</v>
      </c>
      <c r="E2098" s="32">
        <v>6</v>
      </c>
      <c r="F2098" s="32">
        <v>0</v>
      </c>
      <c r="G2098" s="32">
        <v>0</v>
      </c>
    </row>
    <row r="2099" spans="1:7" x14ac:dyDescent="0.25">
      <c r="A2099" s="32" t="s">
        <v>103</v>
      </c>
      <c r="B2099" s="32" t="s">
        <v>183</v>
      </c>
      <c r="C2099" s="32">
        <v>13</v>
      </c>
      <c r="D2099" s="32">
        <v>12</v>
      </c>
      <c r="E2099" s="32">
        <v>7</v>
      </c>
      <c r="F2099" s="32">
        <v>5</v>
      </c>
      <c r="G2099" s="32">
        <v>0</v>
      </c>
    </row>
    <row r="2100" spans="1:7" x14ac:dyDescent="0.25">
      <c r="A2100" s="32" t="s">
        <v>101</v>
      </c>
      <c r="B2100" s="32" t="s">
        <v>3</v>
      </c>
      <c r="C2100" s="32">
        <v>2</v>
      </c>
      <c r="D2100" s="32">
        <v>1</v>
      </c>
      <c r="E2100" s="32">
        <v>1</v>
      </c>
      <c r="F2100" s="32">
        <v>0</v>
      </c>
      <c r="G2100" s="32">
        <v>0</v>
      </c>
    </row>
    <row r="2101" spans="1:7" x14ac:dyDescent="0.25">
      <c r="A2101" s="32" t="s">
        <v>101</v>
      </c>
      <c r="B2101" s="32" t="s">
        <v>182</v>
      </c>
      <c r="C2101" s="32">
        <v>27</v>
      </c>
      <c r="D2101" s="32">
        <v>26</v>
      </c>
      <c r="E2101" s="32">
        <v>24</v>
      </c>
      <c r="F2101" s="32">
        <v>2</v>
      </c>
      <c r="G2101" s="32">
        <v>0</v>
      </c>
    </row>
    <row r="2102" spans="1:7" x14ac:dyDescent="0.25">
      <c r="A2102" s="32" t="s">
        <v>101</v>
      </c>
      <c r="B2102" s="32" t="s">
        <v>181</v>
      </c>
      <c r="C2102" s="32">
        <v>24</v>
      </c>
      <c r="D2102" s="32">
        <v>23</v>
      </c>
      <c r="E2102" s="32">
        <v>21</v>
      </c>
      <c r="F2102" s="32">
        <v>2</v>
      </c>
      <c r="G2102" s="32">
        <v>0</v>
      </c>
    </row>
    <row r="2103" spans="1:7" x14ac:dyDescent="0.25">
      <c r="A2103" s="32" t="s">
        <v>101</v>
      </c>
      <c r="B2103" s="32" t="s">
        <v>183</v>
      </c>
      <c r="C2103" s="32">
        <v>24</v>
      </c>
      <c r="D2103" s="32">
        <v>24</v>
      </c>
      <c r="E2103" s="32">
        <v>19</v>
      </c>
      <c r="F2103" s="32">
        <v>5</v>
      </c>
      <c r="G2103" s="32">
        <v>0</v>
      </c>
    </row>
    <row r="2104" spans="1:7" x14ac:dyDescent="0.25">
      <c r="A2104" s="32" t="s">
        <v>101</v>
      </c>
      <c r="B2104" s="32" t="s">
        <v>19</v>
      </c>
      <c r="C2104" s="32">
        <v>14</v>
      </c>
      <c r="D2104" s="32">
        <v>12</v>
      </c>
      <c r="E2104" s="32">
        <v>11</v>
      </c>
      <c r="F2104" s="32">
        <v>1</v>
      </c>
      <c r="G2104" s="32">
        <v>0</v>
      </c>
    </row>
    <row r="2105" spans="1:7" x14ac:dyDescent="0.25">
      <c r="A2105" s="32" t="s">
        <v>36</v>
      </c>
      <c r="B2105" s="32" t="s">
        <v>183</v>
      </c>
      <c r="C2105" s="32">
        <v>6</v>
      </c>
      <c r="D2105" s="32">
        <v>6</v>
      </c>
      <c r="E2105" s="32">
        <v>6</v>
      </c>
      <c r="F2105" s="32">
        <v>0</v>
      </c>
      <c r="G2105" s="32">
        <v>0</v>
      </c>
    </row>
    <row r="2106" spans="1:7" x14ac:dyDescent="0.25">
      <c r="A2106" s="32" t="s">
        <v>36</v>
      </c>
      <c r="B2106" s="32" t="s">
        <v>182</v>
      </c>
      <c r="C2106" s="32">
        <v>9</v>
      </c>
      <c r="D2106" s="32">
        <v>9</v>
      </c>
      <c r="E2106" s="32">
        <v>6</v>
      </c>
      <c r="F2106" s="32">
        <v>3</v>
      </c>
      <c r="G2106" s="32">
        <v>0</v>
      </c>
    </row>
    <row r="2107" spans="1:7" x14ac:dyDescent="0.25">
      <c r="A2107" s="32" t="s">
        <v>36</v>
      </c>
      <c r="B2107" s="32" t="s">
        <v>19</v>
      </c>
      <c r="C2107" s="32">
        <v>2</v>
      </c>
      <c r="D2107" s="32">
        <v>2</v>
      </c>
      <c r="E2107" s="32">
        <v>2</v>
      </c>
      <c r="F2107" s="32">
        <v>0</v>
      </c>
      <c r="G2107" s="32">
        <v>0</v>
      </c>
    </row>
    <row r="2108" spans="1:7" x14ac:dyDescent="0.25">
      <c r="A2108" s="32" t="s">
        <v>36</v>
      </c>
      <c r="B2108" s="32" t="s">
        <v>3</v>
      </c>
      <c r="C2108" s="32">
        <v>3</v>
      </c>
      <c r="D2108" s="32">
        <v>3</v>
      </c>
      <c r="E2108" s="32">
        <v>2</v>
      </c>
      <c r="F2108" s="32">
        <v>1</v>
      </c>
      <c r="G2108" s="32">
        <v>0</v>
      </c>
    </row>
    <row r="2109" spans="1:7" x14ac:dyDescent="0.25">
      <c r="A2109" s="32" t="s">
        <v>36</v>
      </c>
      <c r="B2109" s="32" t="s">
        <v>181</v>
      </c>
      <c r="C2109" s="32">
        <v>10</v>
      </c>
      <c r="D2109" s="32">
        <v>10</v>
      </c>
      <c r="E2109" s="32">
        <v>9</v>
      </c>
      <c r="F2109" s="32">
        <v>1</v>
      </c>
      <c r="G2109" s="32">
        <v>0</v>
      </c>
    </row>
    <row r="2110" spans="1:7" x14ac:dyDescent="0.25">
      <c r="A2110" s="32" t="s">
        <v>102</v>
      </c>
      <c r="B2110" s="32" t="s">
        <v>19</v>
      </c>
      <c r="C2110" s="32">
        <v>4</v>
      </c>
      <c r="D2110" s="32">
        <v>4</v>
      </c>
      <c r="E2110" s="32">
        <v>3</v>
      </c>
      <c r="F2110" s="32">
        <v>1</v>
      </c>
      <c r="G2110" s="32">
        <v>0</v>
      </c>
    </row>
    <row r="2111" spans="1:7" x14ac:dyDescent="0.25">
      <c r="A2111" s="32" t="s">
        <v>102</v>
      </c>
      <c r="B2111" s="32" t="s">
        <v>183</v>
      </c>
      <c r="C2111" s="32">
        <v>23</v>
      </c>
      <c r="D2111" s="32">
        <v>22</v>
      </c>
      <c r="E2111" s="32">
        <v>18</v>
      </c>
      <c r="F2111" s="32">
        <v>4</v>
      </c>
      <c r="G2111" s="32">
        <v>1</v>
      </c>
    </row>
    <row r="2112" spans="1:7" x14ac:dyDescent="0.25">
      <c r="A2112" s="32" t="s">
        <v>102</v>
      </c>
      <c r="B2112" s="32" t="s">
        <v>181</v>
      </c>
      <c r="C2112" s="32">
        <v>7</v>
      </c>
      <c r="D2112" s="32">
        <v>7</v>
      </c>
      <c r="E2112" s="32">
        <v>7</v>
      </c>
      <c r="F2112" s="32">
        <v>0</v>
      </c>
      <c r="G2112" s="32">
        <v>0</v>
      </c>
    </row>
    <row r="2113" spans="1:7" x14ac:dyDescent="0.25">
      <c r="A2113" s="32" t="s">
        <v>102</v>
      </c>
      <c r="B2113" s="32" t="s">
        <v>182</v>
      </c>
      <c r="C2113" s="32">
        <v>17</v>
      </c>
      <c r="D2113" s="32">
        <v>17</v>
      </c>
      <c r="E2113" s="32">
        <v>16</v>
      </c>
      <c r="F2113" s="32">
        <v>1</v>
      </c>
      <c r="G2113" s="32">
        <v>0</v>
      </c>
    </row>
    <row r="2114" spans="1:7" x14ac:dyDescent="0.25">
      <c r="A2114" s="32" t="s">
        <v>78</v>
      </c>
      <c r="B2114" s="32" t="s">
        <v>182</v>
      </c>
      <c r="C2114" s="32">
        <v>39</v>
      </c>
      <c r="D2114" s="32">
        <v>34</v>
      </c>
      <c r="E2114" s="32">
        <v>28</v>
      </c>
      <c r="F2114" s="32">
        <v>6</v>
      </c>
      <c r="G2114" s="32">
        <v>0</v>
      </c>
    </row>
    <row r="2115" spans="1:7" x14ac:dyDescent="0.25">
      <c r="A2115" s="32" t="s">
        <v>78</v>
      </c>
      <c r="B2115" s="32" t="s">
        <v>181</v>
      </c>
      <c r="C2115" s="32">
        <v>17</v>
      </c>
      <c r="D2115" s="32">
        <v>16</v>
      </c>
      <c r="E2115" s="32">
        <v>14</v>
      </c>
      <c r="F2115" s="32">
        <v>2</v>
      </c>
      <c r="G2115" s="32">
        <v>0</v>
      </c>
    </row>
    <row r="2116" spans="1:7" x14ac:dyDescent="0.25">
      <c r="A2116" s="32" t="s">
        <v>78</v>
      </c>
      <c r="B2116" s="32" t="s">
        <v>3</v>
      </c>
      <c r="C2116" s="32">
        <v>21</v>
      </c>
      <c r="D2116" s="32">
        <v>2</v>
      </c>
      <c r="E2116" s="32">
        <v>0</v>
      </c>
      <c r="F2116" s="32">
        <v>2</v>
      </c>
      <c r="G2116" s="32">
        <v>0</v>
      </c>
    </row>
    <row r="2117" spans="1:7" x14ac:dyDescent="0.25">
      <c r="A2117" s="32" t="s">
        <v>78</v>
      </c>
      <c r="B2117" s="32" t="s">
        <v>19</v>
      </c>
      <c r="C2117" s="32">
        <v>4</v>
      </c>
      <c r="D2117" s="32">
        <v>4</v>
      </c>
      <c r="E2117" s="32">
        <v>4</v>
      </c>
      <c r="F2117" s="32">
        <v>0</v>
      </c>
      <c r="G2117" s="32">
        <v>0</v>
      </c>
    </row>
    <row r="2118" spans="1:7" x14ac:dyDescent="0.25">
      <c r="A2118" s="32" t="s">
        <v>78</v>
      </c>
      <c r="B2118" s="32" t="s">
        <v>183</v>
      </c>
      <c r="C2118" s="32">
        <v>25</v>
      </c>
      <c r="D2118" s="32">
        <v>25</v>
      </c>
      <c r="E2118" s="32">
        <v>22</v>
      </c>
      <c r="F2118" s="32">
        <v>3</v>
      </c>
      <c r="G2118" s="32">
        <v>0</v>
      </c>
    </row>
    <row r="2119" spans="1:7" x14ac:dyDescent="0.25">
      <c r="A2119" s="32" t="s">
        <v>26</v>
      </c>
      <c r="B2119" s="32" t="s">
        <v>3</v>
      </c>
      <c r="C2119" s="32">
        <v>4</v>
      </c>
      <c r="D2119" s="32">
        <v>3</v>
      </c>
      <c r="E2119" s="32">
        <v>2</v>
      </c>
      <c r="F2119" s="32">
        <v>1</v>
      </c>
      <c r="G2119" s="32">
        <v>0</v>
      </c>
    </row>
    <row r="2120" spans="1:7" x14ac:dyDescent="0.25">
      <c r="A2120" s="32" t="s">
        <v>26</v>
      </c>
      <c r="B2120" s="32" t="s">
        <v>183</v>
      </c>
      <c r="C2120" s="32">
        <v>18</v>
      </c>
      <c r="D2120" s="32">
        <v>18</v>
      </c>
      <c r="E2120" s="32">
        <v>15</v>
      </c>
      <c r="F2120" s="32">
        <v>3</v>
      </c>
      <c r="G2120" s="32">
        <v>0</v>
      </c>
    </row>
    <row r="2121" spans="1:7" x14ac:dyDescent="0.25">
      <c r="A2121" s="32" t="s">
        <v>26</v>
      </c>
      <c r="B2121" s="32" t="s">
        <v>181</v>
      </c>
      <c r="C2121" s="32">
        <v>16</v>
      </c>
      <c r="D2121" s="32">
        <v>16</v>
      </c>
      <c r="E2121" s="32">
        <v>14</v>
      </c>
      <c r="F2121" s="32">
        <v>2</v>
      </c>
      <c r="G2121" s="32">
        <v>0</v>
      </c>
    </row>
    <row r="2122" spans="1:7" x14ac:dyDescent="0.25">
      <c r="A2122" s="32" t="s">
        <v>26</v>
      </c>
      <c r="B2122" s="32" t="s">
        <v>182</v>
      </c>
      <c r="C2122" s="32">
        <v>29</v>
      </c>
      <c r="D2122" s="32">
        <v>21</v>
      </c>
      <c r="E2122" s="32">
        <v>18</v>
      </c>
      <c r="F2122" s="32">
        <v>3</v>
      </c>
      <c r="G2122" s="32">
        <v>0</v>
      </c>
    </row>
    <row r="2123" spans="1:7" x14ac:dyDescent="0.25">
      <c r="A2123" s="32" t="s">
        <v>26</v>
      </c>
      <c r="B2123" s="32" t="s">
        <v>19</v>
      </c>
      <c r="C2123" s="32">
        <v>20</v>
      </c>
      <c r="D2123" s="32">
        <v>20</v>
      </c>
      <c r="E2123" s="32">
        <v>20</v>
      </c>
      <c r="F2123" s="32">
        <v>0</v>
      </c>
      <c r="G2123" s="32">
        <v>0</v>
      </c>
    </row>
    <row r="2124" spans="1:7" x14ac:dyDescent="0.25">
      <c r="A2124" s="32" t="s">
        <v>154</v>
      </c>
      <c r="B2124" s="32" t="s">
        <v>3</v>
      </c>
      <c r="C2124" s="32">
        <v>1</v>
      </c>
      <c r="D2124" s="32">
        <v>1</v>
      </c>
      <c r="E2124" s="32">
        <v>1</v>
      </c>
      <c r="F2124" s="32">
        <v>0</v>
      </c>
      <c r="G2124" s="32">
        <v>0</v>
      </c>
    </row>
    <row r="2125" spans="1:7" x14ac:dyDescent="0.25">
      <c r="A2125" s="32" t="s">
        <v>154</v>
      </c>
      <c r="B2125" s="32" t="s">
        <v>182</v>
      </c>
      <c r="C2125" s="32">
        <v>7</v>
      </c>
      <c r="D2125" s="32">
        <v>7</v>
      </c>
      <c r="E2125" s="32">
        <v>5</v>
      </c>
      <c r="F2125" s="32">
        <v>2</v>
      </c>
      <c r="G2125" s="32">
        <v>0</v>
      </c>
    </row>
    <row r="2126" spans="1:7" x14ac:dyDescent="0.25">
      <c r="A2126" s="32" t="s">
        <v>154</v>
      </c>
      <c r="B2126" s="32" t="s">
        <v>19</v>
      </c>
      <c r="C2126" s="32">
        <v>8</v>
      </c>
      <c r="D2126" s="32">
        <v>8</v>
      </c>
      <c r="E2126" s="32">
        <v>6</v>
      </c>
      <c r="F2126" s="32">
        <v>2</v>
      </c>
      <c r="G2126" s="32">
        <v>0</v>
      </c>
    </row>
    <row r="2127" spans="1:7" x14ac:dyDescent="0.25">
      <c r="A2127" s="32" t="s">
        <v>154</v>
      </c>
      <c r="B2127" s="32" t="s">
        <v>181</v>
      </c>
      <c r="C2127" s="32">
        <v>20</v>
      </c>
      <c r="D2127" s="32">
        <v>20</v>
      </c>
      <c r="E2127" s="32">
        <v>17</v>
      </c>
      <c r="F2127" s="32">
        <v>3</v>
      </c>
      <c r="G2127" s="32">
        <v>0</v>
      </c>
    </row>
    <row r="2128" spans="1:7" x14ac:dyDescent="0.25">
      <c r="A2128" s="32" t="s">
        <v>154</v>
      </c>
      <c r="B2128" s="32" t="s">
        <v>183</v>
      </c>
      <c r="C2128" s="32">
        <v>31</v>
      </c>
      <c r="D2128" s="32">
        <v>31</v>
      </c>
      <c r="E2128" s="32">
        <v>24</v>
      </c>
      <c r="F2128" s="32">
        <v>7</v>
      </c>
      <c r="G2128" s="32">
        <v>0</v>
      </c>
    </row>
    <row r="2129" spans="1:7" x14ac:dyDescent="0.25">
      <c r="A2129" s="32" t="s">
        <v>27</v>
      </c>
      <c r="B2129" s="32" t="s">
        <v>182</v>
      </c>
      <c r="C2129" s="32">
        <v>54</v>
      </c>
      <c r="D2129" s="32">
        <v>41</v>
      </c>
      <c r="E2129" s="32">
        <v>25</v>
      </c>
      <c r="F2129" s="32">
        <v>16</v>
      </c>
      <c r="G2129" s="32">
        <v>1</v>
      </c>
    </row>
    <row r="2130" spans="1:7" x14ac:dyDescent="0.25">
      <c r="A2130" s="32" t="s">
        <v>27</v>
      </c>
      <c r="B2130" s="32" t="s">
        <v>19</v>
      </c>
      <c r="C2130" s="32">
        <v>18</v>
      </c>
      <c r="D2130" s="32">
        <v>17</v>
      </c>
      <c r="E2130" s="32">
        <v>12</v>
      </c>
      <c r="F2130" s="32">
        <v>5</v>
      </c>
      <c r="G2130" s="32">
        <v>0</v>
      </c>
    </row>
    <row r="2131" spans="1:7" x14ac:dyDescent="0.25">
      <c r="A2131" s="32" t="s">
        <v>27</v>
      </c>
      <c r="B2131" s="32" t="s">
        <v>181</v>
      </c>
      <c r="C2131" s="32">
        <v>24</v>
      </c>
      <c r="D2131" s="32">
        <v>23</v>
      </c>
      <c r="E2131" s="32">
        <v>18</v>
      </c>
      <c r="F2131" s="32">
        <v>5</v>
      </c>
      <c r="G2131" s="32">
        <v>0</v>
      </c>
    </row>
    <row r="2132" spans="1:7" x14ac:dyDescent="0.25">
      <c r="A2132" s="32" t="s">
        <v>27</v>
      </c>
      <c r="B2132" s="32" t="s">
        <v>192</v>
      </c>
      <c r="C2132" s="32">
        <v>1</v>
      </c>
      <c r="D2132" s="32">
        <v>1</v>
      </c>
      <c r="E2132" s="32">
        <v>1</v>
      </c>
      <c r="F2132" s="32">
        <v>0</v>
      </c>
      <c r="G2132" s="32">
        <v>0</v>
      </c>
    </row>
    <row r="2133" spans="1:7" x14ac:dyDescent="0.25">
      <c r="A2133" s="32" t="s">
        <v>27</v>
      </c>
      <c r="B2133" s="32" t="s">
        <v>183</v>
      </c>
      <c r="C2133" s="32">
        <v>50</v>
      </c>
      <c r="D2133" s="32">
        <v>45</v>
      </c>
      <c r="E2133" s="32">
        <v>29</v>
      </c>
      <c r="F2133" s="32">
        <v>16</v>
      </c>
      <c r="G2133" s="32">
        <v>0</v>
      </c>
    </row>
    <row r="2134" spans="1:7" x14ac:dyDescent="0.25">
      <c r="A2134" s="32" t="s">
        <v>34</v>
      </c>
      <c r="B2134" s="32" t="s">
        <v>183</v>
      </c>
      <c r="C2134" s="32">
        <v>29</v>
      </c>
      <c r="D2134" s="32">
        <v>27</v>
      </c>
      <c r="E2134" s="32">
        <v>23</v>
      </c>
      <c r="F2134" s="32">
        <v>4</v>
      </c>
      <c r="G2134" s="32">
        <v>0</v>
      </c>
    </row>
    <row r="2135" spans="1:7" x14ac:dyDescent="0.25">
      <c r="A2135" s="32" t="s">
        <v>34</v>
      </c>
      <c r="B2135" s="32" t="s">
        <v>3</v>
      </c>
      <c r="C2135" s="32">
        <v>4</v>
      </c>
      <c r="D2135" s="32">
        <v>4</v>
      </c>
      <c r="E2135" s="32">
        <v>1</v>
      </c>
      <c r="F2135" s="32">
        <v>3</v>
      </c>
      <c r="G2135" s="32">
        <v>0</v>
      </c>
    </row>
    <row r="2136" spans="1:7" x14ac:dyDescent="0.25">
      <c r="A2136" s="32" t="s">
        <v>34</v>
      </c>
      <c r="B2136" s="32" t="s">
        <v>181</v>
      </c>
      <c r="C2136" s="32">
        <v>14</v>
      </c>
      <c r="D2136" s="32">
        <v>13</v>
      </c>
      <c r="E2136" s="32">
        <v>11</v>
      </c>
      <c r="F2136" s="32">
        <v>2</v>
      </c>
      <c r="G2136" s="32">
        <v>0</v>
      </c>
    </row>
    <row r="2137" spans="1:7" x14ac:dyDescent="0.25">
      <c r="A2137" s="32" t="s">
        <v>34</v>
      </c>
      <c r="B2137" s="32" t="s">
        <v>182</v>
      </c>
      <c r="C2137" s="32">
        <v>36</v>
      </c>
      <c r="D2137" s="32">
        <v>31</v>
      </c>
      <c r="E2137" s="32">
        <v>21</v>
      </c>
      <c r="F2137" s="32">
        <v>10</v>
      </c>
      <c r="G2137" s="32">
        <v>0</v>
      </c>
    </row>
    <row r="2138" spans="1:7" x14ac:dyDescent="0.25">
      <c r="A2138" s="32" t="s">
        <v>34</v>
      </c>
      <c r="B2138" s="32" t="s">
        <v>19</v>
      </c>
      <c r="C2138" s="32">
        <v>7</v>
      </c>
      <c r="D2138" s="32">
        <v>4</v>
      </c>
      <c r="E2138" s="32">
        <v>4</v>
      </c>
      <c r="F2138" s="32">
        <v>0</v>
      </c>
      <c r="G2138" s="32">
        <v>0</v>
      </c>
    </row>
    <row r="2139" spans="1:7" x14ac:dyDescent="0.25">
      <c r="A2139" s="32" t="s">
        <v>200</v>
      </c>
      <c r="B2139" s="32" t="s">
        <v>3</v>
      </c>
      <c r="C2139" s="32">
        <v>3</v>
      </c>
      <c r="D2139" s="32">
        <v>3</v>
      </c>
      <c r="E2139" s="32">
        <v>3</v>
      </c>
      <c r="F2139" s="32">
        <v>0</v>
      </c>
      <c r="G2139" s="32">
        <v>0</v>
      </c>
    </row>
    <row r="2140" spans="1:7" x14ac:dyDescent="0.25">
      <c r="A2140" s="32" t="s">
        <v>200</v>
      </c>
      <c r="B2140" s="32" t="s">
        <v>181</v>
      </c>
      <c r="C2140" s="32">
        <v>79</v>
      </c>
      <c r="D2140" s="32">
        <v>76</v>
      </c>
      <c r="E2140" s="32">
        <v>52</v>
      </c>
      <c r="F2140" s="32">
        <v>24</v>
      </c>
      <c r="G2140" s="32">
        <v>1</v>
      </c>
    </row>
    <row r="2141" spans="1:7" x14ac:dyDescent="0.25">
      <c r="A2141" s="32" t="s">
        <v>200</v>
      </c>
      <c r="B2141" s="32" t="s">
        <v>182</v>
      </c>
      <c r="C2141" s="32">
        <v>88</v>
      </c>
      <c r="D2141" s="32">
        <v>80</v>
      </c>
      <c r="E2141" s="32">
        <v>63</v>
      </c>
      <c r="F2141" s="32">
        <v>17</v>
      </c>
      <c r="G2141" s="32">
        <v>2</v>
      </c>
    </row>
    <row r="2142" spans="1:7" x14ac:dyDescent="0.25">
      <c r="A2142" s="32" t="s">
        <v>200</v>
      </c>
      <c r="B2142" s="32" t="s">
        <v>19</v>
      </c>
      <c r="C2142" s="32">
        <v>59</v>
      </c>
      <c r="D2142" s="32">
        <v>57</v>
      </c>
      <c r="E2142" s="32">
        <v>45</v>
      </c>
      <c r="F2142" s="32">
        <v>12</v>
      </c>
      <c r="G2142" s="32">
        <v>0</v>
      </c>
    </row>
    <row r="2143" spans="1:7" x14ac:dyDescent="0.25">
      <c r="A2143" s="32" t="s">
        <v>200</v>
      </c>
      <c r="B2143" s="32" t="s">
        <v>183</v>
      </c>
      <c r="C2143" s="32">
        <v>99</v>
      </c>
      <c r="D2143" s="32">
        <v>95</v>
      </c>
      <c r="E2143" s="32">
        <v>65</v>
      </c>
      <c r="F2143" s="32">
        <v>30</v>
      </c>
      <c r="G2143" s="32">
        <v>1</v>
      </c>
    </row>
    <row r="2144" spans="1:7" x14ac:dyDescent="0.25">
      <c r="A2144" s="32" t="s">
        <v>160</v>
      </c>
      <c r="B2144" s="32" t="s">
        <v>19</v>
      </c>
      <c r="C2144" s="32">
        <v>2</v>
      </c>
      <c r="D2144" s="32">
        <v>2</v>
      </c>
      <c r="E2144" s="32">
        <v>2</v>
      </c>
      <c r="F2144" s="32">
        <v>0</v>
      </c>
      <c r="G2144" s="32">
        <v>0</v>
      </c>
    </row>
    <row r="2145" spans="1:7" x14ac:dyDescent="0.25">
      <c r="A2145" s="32" t="s">
        <v>160</v>
      </c>
      <c r="B2145" s="32" t="s">
        <v>182</v>
      </c>
      <c r="C2145" s="32">
        <v>36</v>
      </c>
      <c r="D2145" s="32">
        <v>34</v>
      </c>
      <c r="E2145" s="32">
        <v>24</v>
      </c>
      <c r="F2145" s="32">
        <v>10</v>
      </c>
      <c r="G2145" s="32">
        <v>0</v>
      </c>
    </row>
    <row r="2146" spans="1:7" x14ac:dyDescent="0.25">
      <c r="A2146" s="32" t="s">
        <v>160</v>
      </c>
      <c r="B2146" s="32" t="s">
        <v>181</v>
      </c>
      <c r="C2146" s="32">
        <v>37</v>
      </c>
      <c r="D2146" s="32">
        <v>35</v>
      </c>
      <c r="E2146" s="32">
        <v>29</v>
      </c>
      <c r="F2146" s="32">
        <v>6</v>
      </c>
      <c r="G2146" s="32">
        <v>1</v>
      </c>
    </row>
    <row r="2147" spans="1:7" x14ac:dyDescent="0.25">
      <c r="A2147" s="32" t="s">
        <v>160</v>
      </c>
      <c r="B2147" s="32" t="s">
        <v>183</v>
      </c>
      <c r="C2147" s="32">
        <v>12</v>
      </c>
      <c r="D2147" s="32">
        <v>12</v>
      </c>
      <c r="E2147" s="32">
        <v>6</v>
      </c>
      <c r="F2147" s="32">
        <v>6</v>
      </c>
      <c r="G2147" s="32">
        <v>0</v>
      </c>
    </row>
    <row r="2148" spans="1:7" x14ac:dyDescent="0.25">
      <c r="A2148" s="32" t="s">
        <v>105</v>
      </c>
      <c r="B2148" s="32" t="s">
        <v>3</v>
      </c>
      <c r="C2148" s="32">
        <v>14</v>
      </c>
      <c r="D2148" s="32">
        <v>11</v>
      </c>
      <c r="E2148" s="32">
        <v>7</v>
      </c>
      <c r="F2148" s="32">
        <v>4</v>
      </c>
      <c r="G2148" s="32">
        <v>0</v>
      </c>
    </row>
    <row r="2149" spans="1:7" x14ac:dyDescent="0.25">
      <c r="A2149" s="32" t="s">
        <v>105</v>
      </c>
      <c r="B2149" s="32" t="s">
        <v>182</v>
      </c>
      <c r="C2149" s="32">
        <v>187</v>
      </c>
      <c r="D2149" s="32">
        <v>156</v>
      </c>
      <c r="E2149" s="32">
        <v>126</v>
      </c>
      <c r="F2149" s="32">
        <v>30</v>
      </c>
      <c r="G2149" s="32">
        <v>0</v>
      </c>
    </row>
    <row r="2150" spans="1:7" x14ac:dyDescent="0.25">
      <c r="A2150" s="32" t="s">
        <v>105</v>
      </c>
      <c r="B2150" s="32" t="s">
        <v>181</v>
      </c>
      <c r="C2150" s="32">
        <v>88</v>
      </c>
      <c r="D2150" s="32">
        <v>79</v>
      </c>
      <c r="E2150" s="32">
        <v>69</v>
      </c>
      <c r="F2150" s="32">
        <v>10</v>
      </c>
      <c r="G2150" s="32">
        <v>0</v>
      </c>
    </row>
    <row r="2151" spans="1:7" x14ac:dyDescent="0.25">
      <c r="A2151" s="32" t="s">
        <v>105</v>
      </c>
      <c r="B2151" s="32" t="s">
        <v>19</v>
      </c>
      <c r="C2151" s="32">
        <v>37</v>
      </c>
      <c r="D2151" s="32">
        <v>33</v>
      </c>
      <c r="E2151" s="32">
        <v>30</v>
      </c>
      <c r="F2151" s="32">
        <v>3</v>
      </c>
      <c r="G2151" s="32">
        <v>1</v>
      </c>
    </row>
    <row r="2152" spans="1:7" x14ac:dyDescent="0.25">
      <c r="A2152" s="32" t="s">
        <v>105</v>
      </c>
      <c r="B2152" s="32" t="s">
        <v>183</v>
      </c>
      <c r="C2152" s="32">
        <v>146</v>
      </c>
      <c r="D2152" s="32">
        <v>118</v>
      </c>
      <c r="E2152" s="32">
        <v>93</v>
      </c>
      <c r="F2152" s="32">
        <v>25</v>
      </c>
      <c r="G2152" s="32">
        <v>0</v>
      </c>
    </row>
    <row r="2153" spans="1:7" x14ac:dyDescent="0.25">
      <c r="A2153" s="32" t="s">
        <v>28</v>
      </c>
      <c r="B2153" s="32" t="s">
        <v>3</v>
      </c>
      <c r="C2153" s="32">
        <v>4</v>
      </c>
      <c r="D2153" s="32">
        <v>4</v>
      </c>
      <c r="E2153" s="32">
        <v>3</v>
      </c>
      <c r="F2153" s="32">
        <v>1</v>
      </c>
      <c r="G2153" s="32">
        <v>0</v>
      </c>
    </row>
    <row r="2154" spans="1:7" x14ac:dyDescent="0.25">
      <c r="A2154" s="32" t="s">
        <v>28</v>
      </c>
      <c r="B2154" s="32" t="s">
        <v>183</v>
      </c>
      <c r="C2154" s="32">
        <v>65</v>
      </c>
      <c r="D2154" s="32">
        <v>59</v>
      </c>
      <c r="E2154" s="32">
        <v>42</v>
      </c>
      <c r="F2154" s="32">
        <v>17</v>
      </c>
      <c r="G2154" s="32">
        <v>0</v>
      </c>
    </row>
    <row r="2155" spans="1:7" x14ac:dyDescent="0.25">
      <c r="A2155" s="32" t="s">
        <v>28</v>
      </c>
      <c r="B2155" s="32" t="s">
        <v>19</v>
      </c>
      <c r="C2155" s="32">
        <v>49</v>
      </c>
      <c r="D2155" s="32">
        <v>48</v>
      </c>
      <c r="E2155" s="32">
        <v>39</v>
      </c>
      <c r="F2155" s="32">
        <v>9</v>
      </c>
      <c r="G2155" s="32">
        <v>0</v>
      </c>
    </row>
    <row r="2156" spans="1:7" x14ac:dyDescent="0.25">
      <c r="A2156" s="32" t="s">
        <v>28</v>
      </c>
      <c r="B2156" s="32" t="s">
        <v>182</v>
      </c>
      <c r="C2156" s="32">
        <v>108</v>
      </c>
      <c r="D2156" s="32">
        <v>91</v>
      </c>
      <c r="E2156" s="32">
        <v>63</v>
      </c>
      <c r="F2156" s="32">
        <v>28</v>
      </c>
      <c r="G2156" s="32">
        <v>1</v>
      </c>
    </row>
    <row r="2157" spans="1:7" x14ac:dyDescent="0.25">
      <c r="A2157" s="32" t="s">
        <v>28</v>
      </c>
      <c r="B2157" s="32" t="s">
        <v>181</v>
      </c>
      <c r="C2157" s="32">
        <v>69</v>
      </c>
      <c r="D2157" s="32">
        <v>62</v>
      </c>
      <c r="E2157" s="32">
        <v>48</v>
      </c>
      <c r="F2157" s="32">
        <v>14</v>
      </c>
      <c r="G2157" s="32">
        <v>0</v>
      </c>
    </row>
    <row r="2158" spans="1:7" x14ac:dyDescent="0.25">
      <c r="A2158" s="32" t="s">
        <v>37</v>
      </c>
      <c r="B2158" s="32" t="s">
        <v>3</v>
      </c>
      <c r="C2158" s="32">
        <v>3</v>
      </c>
      <c r="D2158" s="32">
        <v>3</v>
      </c>
      <c r="E2158" s="32">
        <v>3</v>
      </c>
      <c r="F2158" s="32">
        <v>0</v>
      </c>
      <c r="G2158" s="32">
        <v>0</v>
      </c>
    </row>
    <row r="2159" spans="1:7" x14ac:dyDescent="0.25">
      <c r="A2159" s="32" t="s">
        <v>37</v>
      </c>
      <c r="B2159" s="32" t="s">
        <v>181</v>
      </c>
      <c r="C2159" s="32">
        <v>15</v>
      </c>
      <c r="D2159" s="32">
        <v>14</v>
      </c>
      <c r="E2159" s="32">
        <v>12</v>
      </c>
      <c r="F2159" s="32">
        <v>2</v>
      </c>
      <c r="G2159" s="32">
        <v>0</v>
      </c>
    </row>
    <row r="2160" spans="1:7" x14ac:dyDescent="0.25">
      <c r="A2160" s="32" t="s">
        <v>37</v>
      </c>
      <c r="B2160" s="32" t="s">
        <v>182</v>
      </c>
      <c r="C2160" s="32">
        <v>11</v>
      </c>
      <c r="D2160" s="32">
        <v>8</v>
      </c>
      <c r="E2160" s="32">
        <v>8</v>
      </c>
      <c r="F2160" s="32">
        <v>0</v>
      </c>
      <c r="G2160" s="32">
        <v>0</v>
      </c>
    </row>
    <row r="2161" spans="1:7" x14ac:dyDescent="0.25">
      <c r="A2161" s="32" t="s">
        <v>37</v>
      </c>
      <c r="B2161" s="32" t="s">
        <v>19</v>
      </c>
      <c r="C2161" s="32">
        <v>9</v>
      </c>
      <c r="D2161" s="32">
        <v>9</v>
      </c>
      <c r="E2161" s="32">
        <v>9</v>
      </c>
      <c r="F2161" s="32">
        <v>0</v>
      </c>
      <c r="G2161" s="32">
        <v>0</v>
      </c>
    </row>
    <row r="2162" spans="1:7" x14ac:dyDescent="0.25">
      <c r="A2162" s="32" t="s">
        <v>37</v>
      </c>
      <c r="B2162" s="32" t="s">
        <v>183</v>
      </c>
      <c r="C2162" s="32">
        <v>7</v>
      </c>
      <c r="D2162" s="32">
        <v>7</v>
      </c>
      <c r="E2162" s="32">
        <v>6</v>
      </c>
      <c r="F2162" s="32">
        <v>1</v>
      </c>
      <c r="G2162" s="32">
        <v>0</v>
      </c>
    </row>
    <row r="2163" spans="1:7" x14ac:dyDescent="0.25">
      <c r="A2163" s="32" t="s">
        <v>76</v>
      </c>
      <c r="B2163" s="32" t="s">
        <v>3</v>
      </c>
      <c r="C2163" s="32">
        <v>1</v>
      </c>
      <c r="D2163" s="32">
        <v>0</v>
      </c>
      <c r="E2163" s="32">
        <v>0</v>
      </c>
      <c r="F2163" s="32">
        <v>0</v>
      </c>
      <c r="G2163" s="32">
        <v>0</v>
      </c>
    </row>
    <row r="2164" spans="1:7" x14ac:dyDescent="0.25">
      <c r="A2164" s="32" t="s">
        <v>76</v>
      </c>
      <c r="B2164" s="32" t="s">
        <v>181</v>
      </c>
      <c r="C2164" s="32">
        <v>10</v>
      </c>
      <c r="D2164" s="32">
        <v>10</v>
      </c>
      <c r="E2164" s="32">
        <v>9</v>
      </c>
      <c r="F2164" s="32">
        <v>1</v>
      </c>
      <c r="G2164" s="32">
        <v>0</v>
      </c>
    </row>
    <row r="2165" spans="1:7" x14ac:dyDescent="0.25">
      <c r="A2165" s="32" t="s">
        <v>76</v>
      </c>
      <c r="B2165" s="32" t="s">
        <v>182</v>
      </c>
      <c r="C2165" s="32">
        <v>14</v>
      </c>
      <c r="D2165" s="32">
        <v>13</v>
      </c>
      <c r="E2165" s="32">
        <v>7</v>
      </c>
      <c r="F2165" s="32">
        <v>6</v>
      </c>
      <c r="G2165" s="32">
        <v>0</v>
      </c>
    </row>
    <row r="2166" spans="1:7" x14ac:dyDescent="0.25">
      <c r="A2166" s="32" t="s">
        <v>76</v>
      </c>
      <c r="B2166" s="32" t="s">
        <v>183</v>
      </c>
      <c r="C2166" s="32">
        <v>17</v>
      </c>
      <c r="D2166" s="32">
        <v>15</v>
      </c>
      <c r="E2166" s="32">
        <v>9</v>
      </c>
      <c r="F2166" s="32">
        <v>6</v>
      </c>
      <c r="G2166" s="32">
        <v>0</v>
      </c>
    </row>
    <row r="2167" spans="1:7" x14ac:dyDescent="0.25">
      <c r="A2167" s="32" t="s">
        <v>76</v>
      </c>
      <c r="B2167" s="32" t="s">
        <v>19</v>
      </c>
      <c r="C2167" s="32">
        <v>5</v>
      </c>
      <c r="D2167" s="32">
        <v>5</v>
      </c>
      <c r="E2167" s="32">
        <v>5</v>
      </c>
      <c r="F2167" s="32">
        <v>0</v>
      </c>
      <c r="G2167" s="32">
        <v>0</v>
      </c>
    </row>
    <row r="2168" spans="1:7" x14ac:dyDescent="0.25">
      <c r="A2168" s="32" t="s">
        <v>138</v>
      </c>
      <c r="B2168" s="32" t="s">
        <v>19</v>
      </c>
      <c r="C2168" s="32">
        <v>20</v>
      </c>
      <c r="D2168" s="32">
        <v>19</v>
      </c>
      <c r="E2168" s="32">
        <v>17</v>
      </c>
      <c r="F2168" s="32">
        <v>2</v>
      </c>
      <c r="G2168" s="32">
        <v>0</v>
      </c>
    </row>
    <row r="2169" spans="1:7" x14ac:dyDescent="0.25">
      <c r="A2169" s="32" t="s">
        <v>138</v>
      </c>
      <c r="B2169" s="32" t="s">
        <v>3</v>
      </c>
      <c r="C2169" s="32">
        <v>2</v>
      </c>
      <c r="D2169" s="32">
        <v>1</v>
      </c>
      <c r="E2169" s="32">
        <v>1</v>
      </c>
      <c r="F2169" s="32">
        <v>0</v>
      </c>
      <c r="G2169" s="32">
        <v>0</v>
      </c>
    </row>
    <row r="2170" spans="1:7" x14ac:dyDescent="0.25">
      <c r="A2170" s="32" t="s">
        <v>138</v>
      </c>
      <c r="B2170" s="32" t="s">
        <v>182</v>
      </c>
      <c r="C2170" s="32">
        <v>32</v>
      </c>
      <c r="D2170" s="32">
        <v>27</v>
      </c>
      <c r="E2170" s="32">
        <v>24</v>
      </c>
      <c r="F2170" s="32">
        <v>3</v>
      </c>
      <c r="G2170" s="32">
        <v>1</v>
      </c>
    </row>
    <row r="2171" spans="1:7" x14ac:dyDescent="0.25">
      <c r="A2171" s="32" t="s">
        <v>138</v>
      </c>
      <c r="B2171" s="32" t="s">
        <v>181</v>
      </c>
      <c r="C2171" s="32">
        <v>25</v>
      </c>
      <c r="D2171" s="32">
        <v>25</v>
      </c>
      <c r="E2171" s="32">
        <v>22</v>
      </c>
      <c r="F2171" s="32">
        <v>3</v>
      </c>
      <c r="G2171" s="32">
        <v>0</v>
      </c>
    </row>
    <row r="2172" spans="1:7" x14ac:dyDescent="0.25">
      <c r="A2172" s="32" t="s">
        <v>138</v>
      </c>
      <c r="B2172" s="32" t="s">
        <v>183</v>
      </c>
      <c r="C2172" s="32">
        <v>30</v>
      </c>
      <c r="D2172" s="32">
        <v>29</v>
      </c>
      <c r="E2172" s="32">
        <v>25</v>
      </c>
      <c r="F2172" s="32">
        <v>4</v>
      </c>
      <c r="G2172" s="32">
        <v>0</v>
      </c>
    </row>
    <row r="2173" spans="1:7" x14ac:dyDescent="0.25">
      <c r="A2173" s="32" t="s">
        <v>29</v>
      </c>
      <c r="B2173" s="32" t="s">
        <v>183</v>
      </c>
      <c r="C2173" s="32">
        <v>35</v>
      </c>
      <c r="D2173" s="32">
        <v>35</v>
      </c>
      <c r="E2173" s="32">
        <v>31</v>
      </c>
      <c r="F2173" s="32">
        <v>4</v>
      </c>
      <c r="G2173" s="32">
        <v>0</v>
      </c>
    </row>
    <row r="2174" spans="1:7" x14ac:dyDescent="0.25">
      <c r="A2174" s="32" t="s">
        <v>29</v>
      </c>
      <c r="B2174" s="32" t="s">
        <v>182</v>
      </c>
      <c r="C2174" s="32">
        <v>47</v>
      </c>
      <c r="D2174" s="32">
        <v>44</v>
      </c>
      <c r="E2174" s="32">
        <v>37</v>
      </c>
      <c r="F2174" s="32">
        <v>7</v>
      </c>
      <c r="G2174" s="32">
        <v>0</v>
      </c>
    </row>
    <row r="2175" spans="1:7" x14ac:dyDescent="0.25">
      <c r="A2175" s="32" t="s">
        <v>29</v>
      </c>
      <c r="B2175" s="32" t="s">
        <v>181</v>
      </c>
      <c r="C2175" s="32">
        <v>14</v>
      </c>
      <c r="D2175" s="32">
        <v>13</v>
      </c>
      <c r="E2175" s="32">
        <v>12</v>
      </c>
      <c r="F2175" s="32">
        <v>1</v>
      </c>
      <c r="G2175" s="32">
        <v>0</v>
      </c>
    </row>
    <row r="2176" spans="1:7" x14ac:dyDescent="0.25">
      <c r="A2176" s="32" t="s">
        <v>29</v>
      </c>
      <c r="B2176" s="32" t="s">
        <v>19</v>
      </c>
      <c r="C2176" s="32">
        <v>17</v>
      </c>
      <c r="D2176" s="32">
        <v>17</v>
      </c>
      <c r="E2176" s="32">
        <v>14</v>
      </c>
      <c r="F2176" s="32">
        <v>3</v>
      </c>
      <c r="G2176" s="32">
        <v>0</v>
      </c>
    </row>
    <row r="2177" spans="1:7" x14ac:dyDescent="0.25">
      <c r="A2177" s="32" t="s">
        <v>58</v>
      </c>
      <c r="B2177" s="32" t="s">
        <v>3</v>
      </c>
      <c r="C2177" s="32">
        <v>2</v>
      </c>
      <c r="D2177" s="32">
        <v>2</v>
      </c>
      <c r="E2177" s="32">
        <v>2</v>
      </c>
      <c r="F2177" s="32">
        <v>0</v>
      </c>
      <c r="G2177" s="32">
        <v>0</v>
      </c>
    </row>
    <row r="2178" spans="1:7" x14ac:dyDescent="0.25">
      <c r="A2178" s="32" t="s">
        <v>58</v>
      </c>
      <c r="B2178" s="32" t="s">
        <v>19</v>
      </c>
      <c r="C2178" s="32">
        <v>14</v>
      </c>
      <c r="D2178" s="32">
        <v>14</v>
      </c>
      <c r="E2178" s="32">
        <v>13</v>
      </c>
      <c r="F2178" s="32">
        <v>1</v>
      </c>
      <c r="G2178" s="32">
        <v>0</v>
      </c>
    </row>
    <row r="2179" spans="1:7" x14ac:dyDescent="0.25">
      <c r="A2179" s="32" t="s">
        <v>58</v>
      </c>
      <c r="B2179" s="32" t="s">
        <v>182</v>
      </c>
      <c r="C2179" s="32">
        <v>9</v>
      </c>
      <c r="D2179" s="32">
        <v>7</v>
      </c>
      <c r="E2179" s="32">
        <v>7</v>
      </c>
      <c r="F2179" s="32">
        <v>0</v>
      </c>
      <c r="G2179" s="32">
        <v>0</v>
      </c>
    </row>
    <row r="2180" spans="1:7" x14ac:dyDescent="0.25">
      <c r="A2180" s="32" t="s">
        <v>58</v>
      </c>
      <c r="B2180" s="32" t="s">
        <v>183</v>
      </c>
      <c r="C2180" s="32">
        <v>18</v>
      </c>
      <c r="D2180" s="32">
        <v>18</v>
      </c>
      <c r="E2180" s="32">
        <v>16</v>
      </c>
      <c r="F2180" s="32">
        <v>2</v>
      </c>
      <c r="G2180" s="32">
        <v>0</v>
      </c>
    </row>
    <row r="2181" spans="1:7" x14ac:dyDescent="0.25">
      <c r="A2181" s="32" t="s">
        <v>58</v>
      </c>
      <c r="B2181" s="32" t="s">
        <v>181</v>
      </c>
      <c r="C2181" s="32">
        <v>21</v>
      </c>
      <c r="D2181" s="32">
        <v>16</v>
      </c>
      <c r="E2181" s="32">
        <v>15</v>
      </c>
      <c r="F2181" s="32">
        <v>1</v>
      </c>
      <c r="G2181" s="32">
        <v>1</v>
      </c>
    </row>
    <row r="2182" spans="1:7" x14ac:dyDescent="0.25">
      <c r="A2182" s="32" t="s">
        <v>110</v>
      </c>
      <c r="B2182" s="32" t="s">
        <v>3</v>
      </c>
      <c r="C2182" s="32">
        <v>3</v>
      </c>
      <c r="D2182" s="32">
        <v>2</v>
      </c>
      <c r="E2182" s="32">
        <v>2</v>
      </c>
      <c r="F2182" s="32">
        <v>0</v>
      </c>
      <c r="G2182" s="32">
        <v>0</v>
      </c>
    </row>
    <row r="2183" spans="1:7" x14ac:dyDescent="0.25">
      <c r="A2183" s="32" t="s">
        <v>110</v>
      </c>
      <c r="B2183" s="32" t="s">
        <v>19</v>
      </c>
      <c r="C2183" s="32">
        <v>10</v>
      </c>
      <c r="D2183" s="32">
        <v>10</v>
      </c>
      <c r="E2183" s="32">
        <v>10</v>
      </c>
      <c r="F2183" s="32">
        <v>0</v>
      </c>
      <c r="G2183" s="32">
        <v>0</v>
      </c>
    </row>
    <row r="2184" spans="1:7" x14ac:dyDescent="0.25">
      <c r="A2184" s="32" t="s">
        <v>110</v>
      </c>
      <c r="B2184" s="32" t="s">
        <v>181</v>
      </c>
      <c r="C2184" s="32">
        <v>62</v>
      </c>
      <c r="D2184" s="32">
        <v>60</v>
      </c>
      <c r="E2184" s="32">
        <v>58</v>
      </c>
      <c r="F2184" s="32">
        <v>2</v>
      </c>
      <c r="G2184" s="32">
        <v>0</v>
      </c>
    </row>
    <row r="2185" spans="1:7" x14ac:dyDescent="0.25">
      <c r="A2185" s="32" t="s">
        <v>110</v>
      </c>
      <c r="B2185" s="32" t="s">
        <v>182</v>
      </c>
      <c r="C2185" s="32">
        <v>47</v>
      </c>
      <c r="D2185" s="32">
        <v>45</v>
      </c>
      <c r="E2185" s="32">
        <v>37</v>
      </c>
      <c r="F2185" s="32">
        <v>8</v>
      </c>
      <c r="G2185" s="32">
        <v>2</v>
      </c>
    </row>
    <row r="2186" spans="1:7" x14ac:dyDescent="0.25">
      <c r="A2186" s="32" t="s">
        <v>110</v>
      </c>
      <c r="B2186" s="32" t="s">
        <v>183</v>
      </c>
      <c r="C2186" s="32">
        <v>66</v>
      </c>
      <c r="D2186" s="32">
        <v>63</v>
      </c>
      <c r="E2186" s="32">
        <v>60</v>
      </c>
      <c r="F2186" s="32">
        <v>3</v>
      </c>
      <c r="G2186" s="32">
        <v>1</v>
      </c>
    </row>
    <row r="2187" spans="1:7" x14ac:dyDescent="0.25">
      <c r="A2187" s="32" t="s">
        <v>136</v>
      </c>
      <c r="B2187" s="32" t="s">
        <v>3</v>
      </c>
      <c r="C2187" s="32">
        <v>5</v>
      </c>
      <c r="D2187" s="32">
        <v>4</v>
      </c>
      <c r="E2187" s="32">
        <v>3</v>
      </c>
      <c r="F2187" s="32">
        <v>1</v>
      </c>
      <c r="G2187" s="32">
        <v>0</v>
      </c>
    </row>
    <row r="2188" spans="1:7" x14ac:dyDescent="0.25">
      <c r="A2188" s="32" t="s">
        <v>136</v>
      </c>
      <c r="B2188" s="32" t="s">
        <v>19</v>
      </c>
      <c r="C2188" s="32">
        <v>7</v>
      </c>
      <c r="D2188" s="32">
        <v>6</v>
      </c>
      <c r="E2188" s="32">
        <v>5</v>
      </c>
      <c r="F2188" s="32">
        <v>1</v>
      </c>
      <c r="G2188" s="32">
        <v>0</v>
      </c>
    </row>
    <row r="2189" spans="1:7" x14ac:dyDescent="0.25">
      <c r="A2189" s="32" t="s">
        <v>136</v>
      </c>
      <c r="B2189" s="32" t="s">
        <v>183</v>
      </c>
      <c r="C2189" s="32">
        <v>26</v>
      </c>
      <c r="D2189" s="32">
        <v>25</v>
      </c>
      <c r="E2189" s="32">
        <v>15</v>
      </c>
      <c r="F2189" s="32">
        <v>10</v>
      </c>
      <c r="G2189" s="32">
        <v>0</v>
      </c>
    </row>
    <row r="2190" spans="1:7" x14ac:dyDescent="0.25">
      <c r="A2190" s="32" t="s">
        <v>136</v>
      </c>
      <c r="B2190" s="32" t="s">
        <v>181</v>
      </c>
      <c r="C2190" s="32">
        <v>2</v>
      </c>
      <c r="D2190" s="32">
        <v>2</v>
      </c>
      <c r="E2190" s="32">
        <v>0</v>
      </c>
      <c r="F2190" s="32">
        <v>2</v>
      </c>
      <c r="G2190" s="32">
        <v>0</v>
      </c>
    </row>
    <row r="2191" spans="1:7" x14ac:dyDescent="0.25">
      <c r="A2191" s="32" t="s">
        <v>136</v>
      </c>
      <c r="B2191" s="32" t="s">
        <v>182</v>
      </c>
      <c r="C2191" s="32">
        <v>34</v>
      </c>
      <c r="D2191" s="32">
        <v>31</v>
      </c>
      <c r="E2191" s="32">
        <v>24</v>
      </c>
      <c r="F2191" s="32">
        <v>7</v>
      </c>
      <c r="G2191" s="32">
        <v>0</v>
      </c>
    </row>
    <row r="2192" spans="1:7" x14ac:dyDescent="0.25">
      <c r="A2192" s="32" t="s">
        <v>107</v>
      </c>
      <c r="B2192" s="32" t="s">
        <v>3</v>
      </c>
      <c r="C2192" s="32">
        <v>5</v>
      </c>
      <c r="D2192" s="32">
        <v>5</v>
      </c>
      <c r="E2192" s="32">
        <v>4</v>
      </c>
      <c r="F2192" s="32">
        <v>1</v>
      </c>
      <c r="G2192" s="32">
        <v>0</v>
      </c>
    </row>
    <row r="2193" spans="1:7" x14ac:dyDescent="0.25">
      <c r="A2193" s="32" t="s">
        <v>107</v>
      </c>
      <c r="B2193" s="32" t="s">
        <v>19</v>
      </c>
      <c r="C2193" s="32">
        <v>3</v>
      </c>
      <c r="D2193" s="32">
        <v>2</v>
      </c>
      <c r="E2193" s="32">
        <v>2</v>
      </c>
      <c r="F2193" s="32">
        <v>0</v>
      </c>
      <c r="G2193" s="32">
        <v>0</v>
      </c>
    </row>
    <row r="2194" spans="1:7" x14ac:dyDescent="0.25">
      <c r="A2194" s="32" t="s">
        <v>107</v>
      </c>
      <c r="B2194" s="32" t="s">
        <v>183</v>
      </c>
      <c r="C2194" s="32">
        <v>15</v>
      </c>
      <c r="D2194" s="32">
        <v>15</v>
      </c>
      <c r="E2194" s="32">
        <v>13</v>
      </c>
      <c r="F2194" s="32">
        <v>2</v>
      </c>
      <c r="G2194" s="32">
        <v>0</v>
      </c>
    </row>
    <row r="2195" spans="1:7" x14ac:dyDescent="0.25">
      <c r="A2195" s="32" t="s">
        <v>107</v>
      </c>
      <c r="B2195" s="32" t="s">
        <v>181</v>
      </c>
      <c r="C2195" s="32">
        <v>17</v>
      </c>
      <c r="D2195" s="32">
        <v>17</v>
      </c>
      <c r="E2195" s="32">
        <v>11</v>
      </c>
      <c r="F2195" s="32">
        <v>6</v>
      </c>
      <c r="G2195" s="32">
        <v>0</v>
      </c>
    </row>
    <row r="2196" spans="1:7" x14ac:dyDescent="0.25">
      <c r="A2196" s="32" t="s">
        <v>107</v>
      </c>
      <c r="B2196" s="32" t="s">
        <v>182</v>
      </c>
      <c r="C2196" s="32">
        <v>52</v>
      </c>
      <c r="D2196" s="32">
        <v>52</v>
      </c>
      <c r="E2196" s="32">
        <v>44</v>
      </c>
      <c r="F2196" s="32">
        <v>8</v>
      </c>
      <c r="G2196" s="32">
        <v>0</v>
      </c>
    </row>
    <row r="2197" spans="1:7" x14ac:dyDescent="0.25">
      <c r="A2197" s="32" t="s">
        <v>68</v>
      </c>
      <c r="B2197" s="32" t="s">
        <v>19</v>
      </c>
      <c r="C2197" s="32">
        <v>41</v>
      </c>
      <c r="D2197" s="32">
        <v>41</v>
      </c>
      <c r="E2197" s="32">
        <v>39</v>
      </c>
      <c r="F2197" s="32">
        <v>2</v>
      </c>
      <c r="G2197" s="32">
        <v>0</v>
      </c>
    </row>
    <row r="2198" spans="1:7" x14ac:dyDescent="0.25">
      <c r="A2198" s="32" t="s">
        <v>68</v>
      </c>
      <c r="B2198" s="32" t="s">
        <v>181</v>
      </c>
      <c r="C2198" s="32">
        <v>49</v>
      </c>
      <c r="D2198" s="32">
        <v>49</v>
      </c>
      <c r="E2198" s="32">
        <v>42</v>
      </c>
      <c r="F2198" s="32">
        <v>7</v>
      </c>
      <c r="G2198" s="32">
        <v>0</v>
      </c>
    </row>
    <row r="2199" spans="1:7" x14ac:dyDescent="0.25">
      <c r="A2199" s="32" t="s">
        <v>68</v>
      </c>
      <c r="B2199" s="32" t="s">
        <v>192</v>
      </c>
      <c r="C2199" s="32">
        <v>2</v>
      </c>
      <c r="D2199" s="32">
        <v>2</v>
      </c>
      <c r="E2199" s="32">
        <v>2</v>
      </c>
      <c r="F2199" s="32">
        <v>0</v>
      </c>
      <c r="G2199" s="32">
        <v>0</v>
      </c>
    </row>
    <row r="2200" spans="1:7" x14ac:dyDescent="0.25">
      <c r="A2200" s="32" t="s">
        <v>68</v>
      </c>
      <c r="B2200" s="32" t="s">
        <v>183</v>
      </c>
      <c r="C2200" s="32">
        <v>40</v>
      </c>
      <c r="D2200" s="32">
        <v>38</v>
      </c>
      <c r="E2200" s="32">
        <v>35</v>
      </c>
      <c r="F2200" s="32">
        <v>3</v>
      </c>
      <c r="G2200" s="32">
        <v>0</v>
      </c>
    </row>
    <row r="2201" spans="1:7" x14ac:dyDescent="0.25">
      <c r="A2201" s="32" t="s">
        <v>68</v>
      </c>
      <c r="B2201" s="32" t="s">
        <v>182</v>
      </c>
      <c r="C2201" s="32">
        <v>140</v>
      </c>
      <c r="D2201" s="32">
        <v>129</v>
      </c>
      <c r="E2201" s="32">
        <v>108</v>
      </c>
      <c r="F2201" s="32">
        <v>21</v>
      </c>
      <c r="G2201" s="32">
        <v>0</v>
      </c>
    </row>
    <row r="2202" spans="1:7" x14ac:dyDescent="0.25">
      <c r="A2202" s="32" t="s">
        <v>68</v>
      </c>
      <c r="B2202" s="32" t="s">
        <v>3</v>
      </c>
      <c r="C2202" s="32">
        <v>3</v>
      </c>
      <c r="D2202" s="32">
        <v>2</v>
      </c>
      <c r="E2202" s="32">
        <v>1</v>
      </c>
      <c r="F2202" s="32">
        <v>1</v>
      </c>
      <c r="G2202" s="32">
        <v>0</v>
      </c>
    </row>
    <row r="2203" spans="1:7" x14ac:dyDescent="0.25">
      <c r="A2203" s="32" t="s">
        <v>54</v>
      </c>
      <c r="B2203" s="32" t="s">
        <v>181</v>
      </c>
      <c r="C2203" s="32">
        <v>5</v>
      </c>
      <c r="D2203" s="32">
        <v>5</v>
      </c>
      <c r="E2203" s="32">
        <v>5</v>
      </c>
      <c r="F2203" s="32">
        <v>0</v>
      </c>
      <c r="G2203" s="32">
        <v>0</v>
      </c>
    </row>
    <row r="2204" spans="1:7" x14ac:dyDescent="0.25">
      <c r="A2204" s="32" t="s">
        <v>54</v>
      </c>
      <c r="B2204" s="32" t="s">
        <v>3</v>
      </c>
      <c r="C2204" s="32">
        <v>1</v>
      </c>
      <c r="D2204" s="32">
        <v>1</v>
      </c>
      <c r="E2204" s="32">
        <v>1</v>
      </c>
      <c r="F2204" s="32">
        <v>0</v>
      </c>
      <c r="G2204" s="32">
        <v>0</v>
      </c>
    </row>
    <row r="2205" spans="1:7" x14ac:dyDescent="0.25">
      <c r="A2205" s="32" t="s">
        <v>54</v>
      </c>
      <c r="B2205" s="32" t="s">
        <v>182</v>
      </c>
      <c r="C2205" s="32">
        <v>9</v>
      </c>
      <c r="D2205" s="32">
        <v>9</v>
      </c>
      <c r="E2205" s="32">
        <v>8</v>
      </c>
      <c r="F2205" s="32">
        <v>1</v>
      </c>
      <c r="G2205" s="32">
        <v>0</v>
      </c>
    </row>
    <row r="2206" spans="1:7" x14ac:dyDescent="0.25">
      <c r="A2206" s="32" t="s">
        <v>84</v>
      </c>
      <c r="B2206" s="32" t="s">
        <v>3</v>
      </c>
      <c r="C2206" s="32">
        <v>1</v>
      </c>
      <c r="D2206" s="32">
        <v>1</v>
      </c>
      <c r="E2206" s="32">
        <v>1</v>
      </c>
      <c r="F2206" s="32">
        <v>0</v>
      </c>
      <c r="G2206" s="32">
        <v>0</v>
      </c>
    </row>
    <row r="2207" spans="1:7" x14ac:dyDescent="0.25">
      <c r="A2207" s="32" t="s">
        <v>84</v>
      </c>
      <c r="B2207" s="32" t="s">
        <v>183</v>
      </c>
      <c r="C2207" s="32">
        <v>21</v>
      </c>
      <c r="D2207" s="32">
        <v>18</v>
      </c>
      <c r="E2207" s="32">
        <v>16</v>
      </c>
      <c r="F2207" s="32">
        <v>2</v>
      </c>
      <c r="G2207" s="32">
        <v>0</v>
      </c>
    </row>
    <row r="2208" spans="1:7" x14ac:dyDescent="0.25">
      <c r="A2208" s="32" t="s">
        <v>84</v>
      </c>
      <c r="B2208" s="32" t="s">
        <v>181</v>
      </c>
      <c r="C2208" s="32">
        <v>16</v>
      </c>
      <c r="D2208" s="32">
        <v>15</v>
      </c>
      <c r="E2208" s="32">
        <v>9</v>
      </c>
      <c r="F2208" s="32">
        <v>6</v>
      </c>
      <c r="G2208" s="32">
        <v>0</v>
      </c>
    </row>
    <row r="2209" spans="1:7" x14ac:dyDescent="0.25">
      <c r="A2209" s="32" t="s">
        <v>84</v>
      </c>
      <c r="B2209" s="32" t="s">
        <v>19</v>
      </c>
      <c r="C2209" s="32">
        <v>13</v>
      </c>
      <c r="D2209" s="32">
        <v>12</v>
      </c>
      <c r="E2209" s="32">
        <v>6</v>
      </c>
      <c r="F2209" s="32">
        <v>6</v>
      </c>
      <c r="G2209" s="32">
        <v>0</v>
      </c>
    </row>
    <row r="2210" spans="1:7" x14ac:dyDescent="0.25">
      <c r="A2210" s="32" t="s">
        <v>190</v>
      </c>
      <c r="B2210" s="32" t="s">
        <v>19</v>
      </c>
      <c r="C2210" s="32">
        <v>16</v>
      </c>
      <c r="D2210" s="32">
        <v>16</v>
      </c>
      <c r="E2210" s="32">
        <v>12</v>
      </c>
      <c r="F2210" s="32">
        <v>4</v>
      </c>
      <c r="G2210" s="32">
        <v>0</v>
      </c>
    </row>
    <row r="2211" spans="1:7" x14ac:dyDescent="0.25">
      <c r="A2211" s="32" t="s">
        <v>190</v>
      </c>
      <c r="B2211" s="32" t="s">
        <v>181</v>
      </c>
      <c r="C2211" s="32">
        <v>10</v>
      </c>
      <c r="D2211" s="32">
        <v>10</v>
      </c>
      <c r="E2211" s="32">
        <v>6</v>
      </c>
      <c r="F2211" s="32">
        <v>4</v>
      </c>
      <c r="G2211" s="32">
        <v>0</v>
      </c>
    </row>
    <row r="2212" spans="1:7" x14ac:dyDescent="0.25">
      <c r="A2212" s="32" t="s">
        <v>190</v>
      </c>
      <c r="B2212" s="32" t="s">
        <v>183</v>
      </c>
      <c r="C2212" s="32">
        <v>40</v>
      </c>
      <c r="D2212" s="32">
        <v>37</v>
      </c>
      <c r="E2212" s="32">
        <v>24</v>
      </c>
      <c r="F2212" s="32">
        <v>13</v>
      </c>
      <c r="G2212" s="32">
        <v>0</v>
      </c>
    </row>
    <row r="2213" spans="1:7" x14ac:dyDescent="0.25">
      <c r="A2213" s="32" t="s">
        <v>30</v>
      </c>
      <c r="B2213" s="32" t="s">
        <v>183</v>
      </c>
      <c r="C2213" s="32">
        <v>6</v>
      </c>
      <c r="D2213" s="32">
        <v>5</v>
      </c>
      <c r="E2213" s="32">
        <v>5</v>
      </c>
      <c r="F2213" s="32">
        <v>0</v>
      </c>
      <c r="G2213" s="32">
        <v>0</v>
      </c>
    </row>
    <row r="2214" spans="1:7" x14ac:dyDescent="0.25">
      <c r="A2214" s="32" t="s">
        <v>30</v>
      </c>
      <c r="B2214" s="32" t="s">
        <v>182</v>
      </c>
      <c r="C2214" s="32">
        <v>28</v>
      </c>
      <c r="D2214" s="32">
        <v>26</v>
      </c>
      <c r="E2214" s="32">
        <v>22</v>
      </c>
      <c r="F2214" s="32">
        <v>4</v>
      </c>
      <c r="G2214" s="32">
        <v>0</v>
      </c>
    </row>
    <row r="2215" spans="1:7" x14ac:dyDescent="0.25">
      <c r="A2215" s="32" t="s">
        <v>30</v>
      </c>
      <c r="B2215" s="32" t="s">
        <v>19</v>
      </c>
      <c r="C2215" s="32">
        <v>7</v>
      </c>
      <c r="D2215" s="32">
        <v>7</v>
      </c>
      <c r="E2215" s="32">
        <v>7</v>
      </c>
      <c r="F2215" s="32">
        <v>0</v>
      </c>
      <c r="G2215" s="32">
        <v>0</v>
      </c>
    </row>
    <row r="2216" spans="1:7" x14ac:dyDescent="0.25">
      <c r="A2216" s="32" t="s">
        <v>30</v>
      </c>
      <c r="B2216" s="32" t="s">
        <v>181</v>
      </c>
      <c r="C2216" s="32">
        <v>18</v>
      </c>
      <c r="D2216" s="32">
        <v>18</v>
      </c>
      <c r="E2216" s="32">
        <v>17</v>
      </c>
      <c r="F2216" s="32">
        <v>1</v>
      </c>
      <c r="G2216" s="32">
        <v>0</v>
      </c>
    </row>
    <row r="2217" spans="1:7" x14ac:dyDescent="0.25">
      <c r="A2217" s="32" t="s">
        <v>133</v>
      </c>
      <c r="B2217" s="32" t="s">
        <v>181</v>
      </c>
      <c r="C2217" s="32">
        <v>9</v>
      </c>
      <c r="D2217" s="32">
        <v>9</v>
      </c>
      <c r="E2217" s="32">
        <v>6</v>
      </c>
      <c r="F2217" s="32">
        <v>3</v>
      </c>
      <c r="G2217" s="32">
        <v>0</v>
      </c>
    </row>
    <row r="2218" spans="1:7" x14ac:dyDescent="0.25">
      <c r="A2218" s="32" t="s">
        <v>133</v>
      </c>
      <c r="B2218" s="32" t="s">
        <v>183</v>
      </c>
      <c r="C2218" s="32">
        <v>22</v>
      </c>
      <c r="D2218" s="32">
        <v>22</v>
      </c>
      <c r="E2218" s="32">
        <v>17</v>
      </c>
      <c r="F2218" s="32">
        <v>5</v>
      </c>
      <c r="G2218" s="32">
        <v>0</v>
      </c>
    </row>
    <row r="2219" spans="1:7" x14ac:dyDescent="0.25">
      <c r="A2219" s="32" t="s">
        <v>133</v>
      </c>
      <c r="B2219" s="32" t="s">
        <v>182</v>
      </c>
      <c r="C2219" s="32">
        <v>2</v>
      </c>
      <c r="D2219" s="32">
        <v>2</v>
      </c>
      <c r="E2219" s="32">
        <v>0</v>
      </c>
      <c r="F2219" s="32">
        <v>2</v>
      </c>
      <c r="G2219" s="32">
        <v>0</v>
      </c>
    </row>
    <row r="2220" spans="1:7" x14ac:dyDescent="0.25">
      <c r="A2220" s="32" t="s">
        <v>133</v>
      </c>
      <c r="B2220" s="32" t="s">
        <v>19</v>
      </c>
      <c r="C2220" s="32">
        <v>20</v>
      </c>
      <c r="D2220" s="32">
        <v>20</v>
      </c>
      <c r="E2220" s="32">
        <v>17</v>
      </c>
      <c r="F2220" s="32">
        <v>3</v>
      </c>
      <c r="G2220" s="32">
        <v>0</v>
      </c>
    </row>
    <row r="2221" spans="1:7" x14ac:dyDescent="0.25">
      <c r="A2221" s="32" t="s">
        <v>130</v>
      </c>
      <c r="B2221" s="32" t="s">
        <v>182</v>
      </c>
      <c r="C2221" s="32">
        <v>1</v>
      </c>
      <c r="D2221" s="32">
        <v>1</v>
      </c>
      <c r="E2221" s="32">
        <v>0</v>
      </c>
      <c r="F2221" s="32">
        <v>1</v>
      </c>
      <c r="G2221" s="32">
        <v>0</v>
      </c>
    </row>
    <row r="2222" spans="1:7" x14ac:dyDescent="0.25">
      <c r="A2222" s="32" t="s">
        <v>130</v>
      </c>
      <c r="B2222" s="32" t="s">
        <v>183</v>
      </c>
      <c r="C2222" s="32">
        <v>34</v>
      </c>
      <c r="D2222" s="32">
        <v>32</v>
      </c>
      <c r="E2222" s="32">
        <v>20</v>
      </c>
      <c r="F2222" s="32">
        <v>12</v>
      </c>
      <c r="G2222" s="32">
        <v>0</v>
      </c>
    </row>
    <row r="2223" spans="1:7" x14ac:dyDescent="0.25">
      <c r="A2223" s="32" t="s">
        <v>130</v>
      </c>
      <c r="B2223" s="32" t="s">
        <v>181</v>
      </c>
      <c r="C2223" s="32">
        <v>26</v>
      </c>
      <c r="D2223" s="32">
        <v>24</v>
      </c>
      <c r="E2223" s="32">
        <v>10</v>
      </c>
      <c r="F2223" s="32">
        <v>14</v>
      </c>
      <c r="G2223" s="32">
        <v>0</v>
      </c>
    </row>
    <row r="2224" spans="1:7" x14ac:dyDescent="0.25">
      <c r="A2224" s="32" t="s">
        <v>130</v>
      </c>
      <c r="B2224" s="32" t="s">
        <v>19</v>
      </c>
      <c r="C2224" s="32">
        <v>37</v>
      </c>
      <c r="D2224" s="32">
        <v>35</v>
      </c>
      <c r="E2224" s="32">
        <v>19</v>
      </c>
      <c r="F2224" s="32">
        <v>16</v>
      </c>
      <c r="G2224" s="32">
        <v>0</v>
      </c>
    </row>
    <row r="2225" spans="1:7" x14ac:dyDescent="0.25">
      <c r="A2225" s="32" t="s">
        <v>38</v>
      </c>
      <c r="B2225" s="32" t="s">
        <v>182</v>
      </c>
      <c r="C2225" s="32">
        <v>18</v>
      </c>
      <c r="D2225" s="32">
        <v>18</v>
      </c>
      <c r="E2225" s="32">
        <v>14</v>
      </c>
      <c r="F2225" s="32">
        <v>4</v>
      </c>
      <c r="G2225" s="32">
        <v>0</v>
      </c>
    </row>
    <row r="2226" spans="1:7" x14ac:dyDescent="0.25">
      <c r="A2226" s="32" t="s">
        <v>38</v>
      </c>
      <c r="B2226" s="32" t="s">
        <v>192</v>
      </c>
      <c r="C2226" s="32">
        <v>1</v>
      </c>
      <c r="D2226" s="32">
        <v>1</v>
      </c>
      <c r="E2226" s="32">
        <v>0</v>
      </c>
      <c r="F2226" s="32">
        <v>1</v>
      </c>
      <c r="G2226" s="32">
        <v>0</v>
      </c>
    </row>
    <row r="2227" spans="1:7" x14ac:dyDescent="0.25">
      <c r="A2227" s="32" t="s">
        <v>38</v>
      </c>
      <c r="B2227" s="32" t="s">
        <v>183</v>
      </c>
      <c r="C2227" s="32">
        <v>13</v>
      </c>
      <c r="D2227" s="32">
        <v>13</v>
      </c>
      <c r="E2227" s="32">
        <v>9</v>
      </c>
      <c r="F2227" s="32">
        <v>4</v>
      </c>
      <c r="G2227" s="32">
        <v>0</v>
      </c>
    </row>
    <row r="2228" spans="1:7" x14ac:dyDescent="0.25">
      <c r="A2228" s="32" t="s">
        <v>38</v>
      </c>
      <c r="B2228" s="32" t="s">
        <v>181</v>
      </c>
      <c r="C2228" s="32">
        <v>13</v>
      </c>
      <c r="D2228" s="32">
        <v>13</v>
      </c>
      <c r="E2228" s="32">
        <v>11</v>
      </c>
      <c r="F2228" s="32">
        <v>2</v>
      </c>
      <c r="G2228" s="32">
        <v>0</v>
      </c>
    </row>
    <row r="2229" spans="1:7" x14ac:dyDescent="0.25">
      <c r="A2229" s="32" t="s">
        <v>38</v>
      </c>
      <c r="B2229" s="32" t="s">
        <v>19</v>
      </c>
      <c r="C2229" s="32">
        <v>9</v>
      </c>
      <c r="D2229" s="32">
        <v>9</v>
      </c>
      <c r="E2229" s="32">
        <v>8</v>
      </c>
      <c r="F2229" s="32">
        <v>1</v>
      </c>
      <c r="G2229" s="32">
        <v>0</v>
      </c>
    </row>
    <row r="2230" spans="1:7" x14ac:dyDescent="0.25">
      <c r="A2230" s="32" t="s">
        <v>156</v>
      </c>
      <c r="B2230" s="32" t="s">
        <v>3</v>
      </c>
      <c r="C2230" s="32">
        <v>1</v>
      </c>
      <c r="D2230" s="32">
        <v>1</v>
      </c>
      <c r="E2230" s="32">
        <v>1</v>
      </c>
      <c r="F2230" s="32">
        <v>0</v>
      </c>
      <c r="G2230" s="32">
        <v>0</v>
      </c>
    </row>
    <row r="2231" spans="1:7" x14ac:dyDescent="0.25">
      <c r="A2231" s="32" t="s">
        <v>156</v>
      </c>
      <c r="B2231" s="32" t="s">
        <v>19</v>
      </c>
      <c r="C2231" s="32">
        <v>7</v>
      </c>
      <c r="D2231" s="32">
        <v>7</v>
      </c>
      <c r="E2231" s="32">
        <v>5</v>
      </c>
      <c r="F2231" s="32">
        <v>2</v>
      </c>
      <c r="G2231" s="32">
        <v>0</v>
      </c>
    </row>
    <row r="2232" spans="1:7" x14ac:dyDescent="0.25">
      <c r="A2232" s="32" t="s">
        <v>156</v>
      </c>
      <c r="B2232" s="32" t="s">
        <v>182</v>
      </c>
      <c r="C2232" s="32">
        <v>10</v>
      </c>
      <c r="D2232" s="32">
        <v>9</v>
      </c>
      <c r="E2232" s="32">
        <v>9</v>
      </c>
      <c r="F2232" s="32">
        <v>0</v>
      </c>
      <c r="G2232" s="32">
        <v>0</v>
      </c>
    </row>
    <row r="2233" spans="1:7" x14ac:dyDescent="0.25">
      <c r="A2233" s="32" t="s">
        <v>156</v>
      </c>
      <c r="B2233" s="32" t="s">
        <v>181</v>
      </c>
      <c r="C2233" s="32">
        <v>7</v>
      </c>
      <c r="D2233" s="32">
        <v>7</v>
      </c>
      <c r="E2233" s="32">
        <v>5</v>
      </c>
      <c r="F2233" s="32">
        <v>2</v>
      </c>
      <c r="G2233" s="32">
        <v>0</v>
      </c>
    </row>
    <row r="2234" spans="1:7" x14ac:dyDescent="0.25">
      <c r="A2234" s="32" t="s">
        <v>156</v>
      </c>
      <c r="B2234" s="32" t="s">
        <v>183</v>
      </c>
      <c r="C2234" s="32">
        <v>11</v>
      </c>
      <c r="D2234" s="32">
        <v>11</v>
      </c>
      <c r="E2234" s="32">
        <v>8</v>
      </c>
      <c r="F2234" s="32">
        <v>3</v>
      </c>
      <c r="G2234" s="32">
        <v>0</v>
      </c>
    </row>
    <row r="2235" spans="1:7" x14ac:dyDescent="0.25">
      <c r="A2235" s="32" t="s">
        <v>175</v>
      </c>
      <c r="B2235" s="32" t="s">
        <v>183</v>
      </c>
      <c r="C2235" s="32">
        <v>26</v>
      </c>
      <c r="D2235" s="32">
        <v>26</v>
      </c>
      <c r="E2235" s="32">
        <v>14</v>
      </c>
      <c r="F2235" s="32">
        <v>12</v>
      </c>
      <c r="G2235" s="32">
        <v>0</v>
      </c>
    </row>
    <row r="2236" spans="1:7" x14ac:dyDescent="0.25">
      <c r="A2236" s="32" t="s">
        <v>175</v>
      </c>
      <c r="B2236" s="32" t="s">
        <v>181</v>
      </c>
      <c r="C2236" s="32">
        <v>2</v>
      </c>
      <c r="D2236" s="32">
        <v>2</v>
      </c>
      <c r="E2236" s="32">
        <v>1</v>
      </c>
      <c r="F2236" s="32">
        <v>1</v>
      </c>
      <c r="G2236" s="32">
        <v>0</v>
      </c>
    </row>
    <row r="2237" spans="1:7" x14ac:dyDescent="0.25">
      <c r="A2237" s="32" t="s">
        <v>175</v>
      </c>
      <c r="B2237" s="32" t="s">
        <v>19</v>
      </c>
      <c r="C2237" s="32">
        <v>2</v>
      </c>
      <c r="D2237" s="32">
        <v>2</v>
      </c>
      <c r="E2237" s="32">
        <v>2</v>
      </c>
      <c r="F2237" s="32">
        <v>0</v>
      </c>
      <c r="G2237" s="32">
        <v>0</v>
      </c>
    </row>
    <row r="2238" spans="1:7" x14ac:dyDescent="0.25">
      <c r="A2238" s="32" t="s">
        <v>39</v>
      </c>
      <c r="B2238" s="32" t="s">
        <v>183</v>
      </c>
      <c r="C2238" s="32">
        <v>21</v>
      </c>
      <c r="D2238" s="32">
        <v>20</v>
      </c>
      <c r="E2238" s="32">
        <v>19</v>
      </c>
      <c r="F2238" s="32">
        <v>1</v>
      </c>
      <c r="G2238" s="32">
        <v>0</v>
      </c>
    </row>
    <row r="2239" spans="1:7" x14ac:dyDescent="0.25">
      <c r="A2239" s="32" t="s">
        <v>39</v>
      </c>
      <c r="B2239" s="32" t="s">
        <v>192</v>
      </c>
      <c r="C2239" s="32">
        <v>1</v>
      </c>
      <c r="D2239" s="32">
        <v>1</v>
      </c>
      <c r="E2239" s="32">
        <v>1</v>
      </c>
      <c r="F2239" s="32">
        <v>0</v>
      </c>
      <c r="G2239" s="32">
        <v>0</v>
      </c>
    </row>
    <row r="2240" spans="1:7" x14ac:dyDescent="0.25">
      <c r="A2240" s="32" t="s">
        <v>39</v>
      </c>
      <c r="B2240" s="32" t="s">
        <v>19</v>
      </c>
      <c r="C2240" s="32">
        <v>12</v>
      </c>
      <c r="D2240" s="32">
        <v>12</v>
      </c>
      <c r="E2240" s="32">
        <v>12</v>
      </c>
      <c r="F2240" s="32">
        <v>0</v>
      </c>
      <c r="G2240" s="32">
        <v>0</v>
      </c>
    </row>
    <row r="2241" spans="1:7" x14ac:dyDescent="0.25">
      <c r="A2241" s="32" t="s">
        <v>39</v>
      </c>
      <c r="B2241" s="32" t="s">
        <v>181</v>
      </c>
      <c r="C2241" s="32">
        <v>51</v>
      </c>
      <c r="D2241" s="32">
        <v>49</v>
      </c>
      <c r="E2241" s="32">
        <v>41</v>
      </c>
      <c r="F2241" s="32">
        <v>8</v>
      </c>
      <c r="G2241" s="32">
        <v>0</v>
      </c>
    </row>
    <row r="2242" spans="1:7" x14ac:dyDescent="0.25">
      <c r="A2242" s="32" t="s">
        <v>39</v>
      </c>
      <c r="B2242" s="32" t="s">
        <v>182</v>
      </c>
      <c r="C2242" s="32">
        <v>51</v>
      </c>
      <c r="D2242" s="32">
        <v>49</v>
      </c>
      <c r="E2242" s="32">
        <v>44</v>
      </c>
      <c r="F2242" s="32">
        <v>5</v>
      </c>
      <c r="G2242" s="32">
        <v>2</v>
      </c>
    </row>
    <row r="2243" spans="1:7" x14ac:dyDescent="0.25">
      <c r="A2243" s="32" t="s">
        <v>123</v>
      </c>
      <c r="B2243" s="32" t="s">
        <v>183</v>
      </c>
      <c r="C2243" s="32">
        <v>10</v>
      </c>
      <c r="D2243" s="32">
        <v>9</v>
      </c>
      <c r="E2243" s="32">
        <v>6</v>
      </c>
      <c r="F2243" s="32">
        <v>3</v>
      </c>
      <c r="G2243" s="32">
        <v>0</v>
      </c>
    </row>
    <row r="2244" spans="1:7" x14ac:dyDescent="0.25">
      <c r="A2244" s="32" t="s">
        <v>123</v>
      </c>
      <c r="B2244" s="32" t="s">
        <v>19</v>
      </c>
      <c r="C2244" s="32">
        <v>7</v>
      </c>
      <c r="D2244" s="32">
        <v>6</v>
      </c>
      <c r="E2244" s="32">
        <v>5</v>
      </c>
      <c r="F2244" s="32">
        <v>1</v>
      </c>
      <c r="G2244" s="32">
        <v>0</v>
      </c>
    </row>
    <row r="2245" spans="1:7" x14ac:dyDescent="0.25">
      <c r="A2245" s="32" t="s">
        <v>123</v>
      </c>
      <c r="B2245" s="32" t="s">
        <v>181</v>
      </c>
      <c r="C2245" s="32">
        <v>5</v>
      </c>
      <c r="D2245" s="32">
        <v>5</v>
      </c>
      <c r="E2245" s="32">
        <v>5</v>
      </c>
      <c r="F2245" s="32">
        <v>0</v>
      </c>
      <c r="G2245" s="32">
        <v>0</v>
      </c>
    </row>
    <row r="2246" spans="1:7" x14ac:dyDescent="0.25">
      <c r="A2246" s="32" t="s">
        <v>85</v>
      </c>
      <c r="B2246" s="32" t="s">
        <v>181</v>
      </c>
      <c r="C2246" s="32">
        <v>3</v>
      </c>
      <c r="D2246" s="32">
        <v>3</v>
      </c>
      <c r="E2246" s="32">
        <v>1</v>
      </c>
      <c r="F2246" s="32">
        <v>2</v>
      </c>
      <c r="G2246" s="32">
        <v>0</v>
      </c>
    </row>
    <row r="2247" spans="1:7" x14ac:dyDescent="0.25">
      <c r="A2247" s="32" t="s">
        <v>85</v>
      </c>
      <c r="B2247" s="32" t="s">
        <v>183</v>
      </c>
      <c r="C2247" s="32">
        <v>6</v>
      </c>
      <c r="D2247" s="32">
        <v>5</v>
      </c>
      <c r="E2247" s="32">
        <v>4</v>
      </c>
      <c r="F2247" s="32">
        <v>1</v>
      </c>
      <c r="G2247" s="32">
        <v>0</v>
      </c>
    </row>
    <row r="2248" spans="1:7" x14ac:dyDescent="0.25">
      <c r="A2248" s="32" t="s">
        <v>119</v>
      </c>
      <c r="B2248" s="32" t="s">
        <v>181</v>
      </c>
      <c r="C2248" s="32">
        <v>15</v>
      </c>
      <c r="D2248" s="32">
        <v>15</v>
      </c>
      <c r="E2248" s="32">
        <v>9</v>
      </c>
      <c r="F2248" s="32">
        <v>6</v>
      </c>
      <c r="G2248" s="32">
        <v>0</v>
      </c>
    </row>
    <row r="2249" spans="1:7" x14ac:dyDescent="0.25">
      <c r="A2249" s="32" t="s">
        <v>119</v>
      </c>
      <c r="B2249" s="32" t="s">
        <v>183</v>
      </c>
      <c r="C2249" s="32">
        <v>45</v>
      </c>
      <c r="D2249" s="32">
        <v>43</v>
      </c>
      <c r="E2249" s="32">
        <v>34</v>
      </c>
      <c r="F2249" s="32">
        <v>9</v>
      </c>
      <c r="G2249" s="32">
        <v>1</v>
      </c>
    </row>
    <row r="2250" spans="1:7" x14ac:dyDescent="0.25">
      <c r="A2250" s="32" t="s">
        <v>119</v>
      </c>
      <c r="B2250" s="32" t="s">
        <v>19</v>
      </c>
      <c r="C2250" s="32">
        <v>13</v>
      </c>
      <c r="D2250" s="32">
        <v>11</v>
      </c>
      <c r="E2250" s="32">
        <v>5</v>
      </c>
      <c r="F2250" s="32">
        <v>6</v>
      </c>
      <c r="G2250" s="32">
        <v>1</v>
      </c>
    </row>
    <row r="2251" spans="1:7" x14ac:dyDescent="0.25">
      <c r="A2251" s="32" t="s">
        <v>153</v>
      </c>
      <c r="B2251" s="32" t="s">
        <v>19</v>
      </c>
      <c r="C2251" s="32">
        <v>4</v>
      </c>
      <c r="D2251" s="32">
        <v>4</v>
      </c>
      <c r="E2251" s="32">
        <v>4</v>
      </c>
      <c r="F2251" s="32">
        <v>0</v>
      </c>
      <c r="G2251" s="32">
        <v>0</v>
      </c>
    </row>
    <row r="2252" spans="1:7" x14ac:dyDescent="0.25">
      <c r="A2252" s="32" t="s">
        <v>153</v>
      </c>
      <c r="B2252" s="32" t="s">
        <v>181</v>
      </c>
      <c r="C2252" s="32">
        <v>2</v>
      </c>
      <c r="D2252" s="32">
        <v>2</v>
      </c>
      <c r="E2252" s="32">
        <v>2</v>
      </c>
      <c r="F2252" s="32">
        <v>0</v>
      </c>
      <c r="G2252" s="32">
        <v>0</v>
      </c>
    </row>
    <row r="2253" spans="1:7" x14ac:dyDescent="0.25">
      <c r="A2253" s="32" t="s">
        <v>153</v>
      </c>
      <c r="B2253" s="32" t="s">
        <v>182</v>
      </c>
      <c r="C2253" s="32">
        <v>6</v>
      </c>
      <c r="D2253" s="32">
        <v>6</v>
      </c>
      <c r="E2253" s="32">
        <v>6</v>
      </c>
      <c r="F2253" s="32">
        <v>0</v>
      </c>
      <c r="G2253" s="32">
        <v>0</v>
      </c>
    </row>
    <row r="2254" spans="1:7" x14ac:dyDescent="0.25">
      <c r="A2254" s="32" t="s">
        <v>153</v>
      </c>
      <c r="B2254" s="32" t="s">
        <v>183</v>
      </c>
      <c r="C2254" s="32">
        <v>1</v>
      </c>
      <c r="D2254" s="32">
        <v>1</v>
      </c>
      <c r="E2254" s="32">
        <v>1</v>
      </c>
      <c r="F2254" s="32">
        <v>0</v>
      </c>
      <c r="G2254" s="32">
        <v>0</v>
      </c>
    </row>
    <row r="2255" spans="1:7" x14ac:dyDescent="0.25">
      <c r="A2255" s="32" t="s">
        <v>69</v>
      </c>
      <c r="B2255" s="32" t="s">
        <v>19</v>
      </c>
      <c r="C2255" s="32">
        <v>21</v>
      </c>
      <c r="D2255" s="32">
        <v>21</v>
      </c>
      <c r="E2255" s="32">
        <v>11</v>
      </c>
      <c r="F2255" s="32">
        <v>10</v>
      </c>
      <c r="G2255" s="32">
        <v>0</v>
      </c>
    </row>
    <row r="2256" spans="1:7" x14ac:dyDescent="0.25">
      <c r="A2256" s="32" t="s">
        <v>69</v>
      </c>
      <c r="B2256" s="32" t="s">
        <v>181</v>
      </c>
      <c r="C2256" s="32">
        <v>3</v>
      </c>
      <c r="D2256" s="32">
        <v>3</v>
      </c>
      <c r="E2256" s="32">
        <v>1</v>
      </c>
      <c r="F2256" s="32">
        <v>2</v>
      </c>
      <c r="G2256" s="32">
        <v>0</v>
      </c>
    </row>
    <row r="2257" spans="1:7" x14ac:dyDescent="0.25">
      <c r="A2257" s="32" t="s">
        <v>69</v>
      </c>
      <c r="B2257" s="32" t="s">
        <v>183</v>
      </c>
      <c r="C2257" s="32">
        <v>69</v>
      </c>
      <c r="D2257" s="32">
        <v>65</v>
      </c>
      <c r="E2257" s="32">
        <v>30</v>
      </c>
      <c r="F2257" s="32">
        <v>35</v>
      </c>
      <c r="G2257" s="32">
        <v>0</v>
      </c>
    </row>
    <row r="2258" spans="1:7" x14ac:dyDescent="0.25">
      <c r="A2258" s="32" t="s">
        <v>86</v>
      </c>
      <c r="B2258" s="32" t="s">
        <v>3</v>
      </c>
      <c r="C2258" s="32">
        <v>2</v>
      </c>
      <c r="D2258" s="32">
        <v>2</v>
      </c>
      <c r="E2258" s="32">
        <v>2</v>
      </c>
      <c r="F2258" s="32">
        <v>0</v>
      </c>
      <c r="G2258" s="32">
        <v>0</v>
      </c>
    </row>
    <row r="2259" spans="1:7" x14ac:dyDescent="0.25">
      <c r="A2259" s="32" t="s">
        <v>86</v>
      </c>
      <c r="B2259" s="32" t="s">
        <v>182</v>
      </c>
      <c r="C2259" s="32">
        <v>12</v>
      </c>
      <c r="D2259" s="32">
        <v>10</v>
      </c>
      <c r="E2259" s="32">
        <v>9</v>
      </c>
      <c r="F2259" s="32">
        <v>1</v>
      </c>
      <c r="G2259" s="32">
        <v>0</v>
      </c>
    </row>
    <row r="2260" spans="1:7" x14ac:dyDescent="0.25">
      <c r="A2260" s="32" t="s">
        <v>86</v>
      </c>
      <c r="B2260" s="32" t="s">
        <v>19</v>
      </c>
      <c r="C2260" s="32">
        <v>9</v>
      </c>
      <c r="D2260" s="32">
        <v>9</v>
      </c>
      <c r="E2260" s="32">
        <v>8</v>
      </c>
      <c r="F2260" s="32">
        <v>1</v>
      </c>
      <c r="G2260" s="32">
        <v>0</v>
      </c>
    </row>
    <row r="2261" spans="1:7" x14ac:dyDescent="0.25">
      <c r="A2261" s="32" t="s">
        <v>86</v>
      </c>
      <c r="B2261" s="32" t="s">
        <v>181</v>
      </c>
      <c r="C2261" s="32">
        <v>12</v>
      </c>
      <c r="D2261" s="32">
        <v>12</v>
      </c>
      <c r="E2261" s="32">
        <v>9</v>
      </c>
      <c r="F2261" s="32">
        <v>3</v>
      </c>
      <c r="G2261" s="32">
        <v>0</v>
      </c>
    </row>
    <row r="2262" spans="1:7" x14ac:dyDescent="0.25">
      <c r="A2262" s="32" t="s">
        <v>86</v>
      </c>
      <c r="B2262" s="32" t="s">
        <v>183</v>
      </c>
      <c r="C2262" s="32">
        <v>11</v>
      </c>
      <c r="D2262" s="32">
        <v>11</v>
      </c>
      <c r="E2262" s="32">
        <v>11</v>
      </c>
      <c r="F2262" s="32">
        <v>0</v>
      </c>
      <c r="G2262" s="32">
        <v>0</v>
      </c>
    </row>
    <row r="2263" spans="1:7" x14ac:dyDescent="0.25">
      <c r="A2263" s="32" t="s">
        <v>126</v>
      </c>
      <c r="B2263" s="32" t="s">
        <v>183</v>
      </c>
      <c r="C2263" s="32">
        <v>4</v>
      </c>
      <c r="D2263" s="32">
        <v>3</v>
      </c>
      <c r="E2263" s="32">
        <v>1</v>
      </c>
      <c r="F2263" s="32">
        <v>2</v>
      </c>
      <c r="G2263" s="32">
        <v>0</v>
      </c>
    </row>
    <row r="2264" spans="1:7" x14ac:dyDescent="0.25">
      <c r="A2264" s="32" t="s">
        <v>126</v>
      </c>
      <c r="B2264" s="32" t="s">
        <v>3</v>
      </c>
      <c r="C2264" s="32">
        <v>1</v>
      </c>
      <c r="D2264" s="32">
        <v>1</v>
      </c>
      <c r="E2264" s="32">
        <v>1</v>
      </c>
      <c r="F2264" s="32">
        <v>0</v>
      </c>
      <c r="G2264" s="32">
        <v>0</v>
      </c>
    </row>
    <row r="2265" spans="1:7" x14ac:dyDescent="0.25">
      <c r="A2265" s="32" t="s">
        <v>126</v>
      </c>
      <c r="B2265" s="32" t="s">
        <v>19</v>
      </c>
      <c r="C2265" s="32">
        <v>13</v>
      </c>
      <c r="D2265" s="32">
        <v>10</v>
      </c>
      <c r="E2265" s="32">
        <v>10</v>
      </c>
      <c r="F2265" s="32">
        <v>0</v>
      </c>
      <c r="G2265" s="32">
        <v>0</v>
      </c>
    </row>
    <row r="2266" spans="1:7" x14ac:dyDescent="0.25">
      <c r="A2266" s="32" t="s">
        <v>126</v>
      </c>
      <c r="B2266" s="32" t="s">
        <v>182</v>
      </c>
      <c r="C2266" s="32">
        <v>1</v>
      </c>
      <c r="D2266" s="32">
        <v>1</v>
      </c>
      <c r="E2266" s="32">
        <v>0</v>
      </c>
      <c r="F2266" s="32">
        <v>1</v>
      </c>
      <c r="G2266" s="32">
        <v>0</v>
      </c>
    </row>
    <row r="2267" spans="1:7" x14ac:dyDescent="0.25">
      <c r="A2267" s="32" t="s">
        <v>126</v>
      </c>
      <c r="B2267" s="32" t="s">
        <v>181</v>
      </c>
      <c r="C2267" s="32">
        <v>13</v>
      </c>
      <c r="D2267" s="32">
        <v>11</v>
      </c>
      <c r="E2267" s="32">
        <v>10</v>
      </c>
      <c r="F2267" s="32">
        <v>1</v>
      </c>
      <c r="G2267" s="32">
        <v>0</v>
      </c>
    </row>
    <row r="2268" spans="1:7" x14ac:dyDescent="0.25">
      <c r="A2268" s="32" t="s">
        <v>196</v>
      </c>
      <c r="B2268" s="32" t="s">
        <v>3</v>
      </c>
      <c r="C2268" s="32">
        <v>46</v>
      </c>
      <c r="D2268" s="32">
        <v>37</v>
      </c>
      <c r="E2268" s="32">
        <v>27</v>
      </c>
      <c r="F2268" s="32">
        <v>10</v>
      </c>
      <c r="G2268" s="32">
        <v>0</v>
      </c>
    </row>
    <row r="2269" spans="1:7" x14ac:dyDescent="0.25">
      <c r="A2269" s="32" t="s">
        <v>196</v>
      </c>
      <c r="B2269" s="32" t="s">
        <v>183</v>
      </c>
      <c r="C2269" s="32">
        <v>106</v>
      </c>
      <c r="D2269" s="32">
        <v>84</v>
      </c>
      <c r="E2269" s="32">
        <v>61</v>
      </c>
      <c r="F2269" s="32">
        <v>23</v>
      </c>
      <c r="G2269" s="32">
        <v>0</v>
      </c>
    </row>
    <row r="2270" spans="1:7" x14ac:dyDescent="0.25">
      <c r="A2270" s="32" t="s">
        <v>196</v>
      </c>
      <c r="B2270" s="32" t="s">
        <v>19</v>
      </c>
      <c r="C2270" s="32">
        <v>66</v>
      </c>
      <c r="D2270" s="32">
        <v>54</v>
      </c>
      <c r="E2270" s="32">
        <v>32</v>
      </c>
      <c r="F2270" s="32">
        <v>22</v>
      </c>
      <c r="G2270" s="32">
        <v>0</v>
      </c>
    </row>
    <row r="2271" spans="1:7" x14ac:dyDescent="0.25">
      <c r="A2271" s="32" t="s">
        <v>196</v>
      </c>
      <c r="B2271" s="32" t="s">
        <v>181</v>
      </c>
      <c r="C2271" s="32">
        <v>146</v>
      </c>
      <c r="D2271" s="32">
        <v>125</v>
      </c>
      <c r="E2271" s="32">
        <v>78</v>
      </c>
      <c r="F2271" s="32">
        <v>47</v>
      </c>
      <c r="G2271" s="32">
        <v>0</v>
      </c>
    </row>
    <row r="2272" spans="1:7" x14ac:dyDescent="0.25">
      <c r="A2272" s="32" t="s">
        <v>196</v>
      </c>
      <c r="B2272" s="32" t="s">
        <v>182</v>
      </c>
      <c r="C2272" s="32">
        <v>422</v>
      </c>
      <c r="D2272" s="32">
        <v>316</v>
      </c>
      <c r="E2272" s="32">
        <v>175</v>
      </c>
      <c r="F2272" s="32">
        <v>141</v>
      </c>
      <c r="G2272" s="32">
        <v>0</v>
      </c>
    </row>
    <row r="2273" spans="1:7" x14ac:dyDescent="0.25">
      <c r="A2273" s="32" t="s">
        <v>96</v>
      </c>
      <c r="B2273" s="32" t="s">
        <v>181</v>
      </c>
      <c r="C2273" s="32">
        <v>1</v>
      </c>
      <c r="D2273" s="32">
        <v>1</v>
      </c>
      <c r="E2273" s="32">
        <v>1</v>
      </c>
      <c r="F2273" s="32">
        <v>0</v>
      </c>
      <c r="G2273" s="32">
        <v>0</v>
      </c>
    </row>
    <row r="2274" spans="1:7" x14ac:dyDescent="0.25">
      <c r="A2274" s="32" t="s">
        <v>96</v>
      </c>
      <c r="B2274" s="32" t="s">
        <v>182</v>
      </c>
      <c r="C2274" s="32">
        <v>2</v>
      </c>
      <c r="D2274" s="32">
        <v>2</v>
      </c>
      <c r="E2274" s="32">
        <v>2</v>
      </c>
      <c r="F2274" s="32">
        <v>0</v>
      </c>
      <c r="G2274" s="32">
        <v>0</v>
      </c>
    </row>
    <row r="2275" spans="1:7" x14ac:dyDescent="0.25">
      <c r="A2275" s="32" t="s">
        <v>96</v>
      </c>
      <c r="B2275" s="32" t="s">
        <v>183</v>
      </c>
      <c r="C2275" s="32">
        <v>2</v>
      </c>
      <c r="D2275" s="32">
        <v>2</v>
      </c>
      <c r="E2275" s="32">
        <v>2</v>
      </c>
      <c r="F2275" s="32">
        <v>0</v>
      </c>
      <c r="G2275" s="32">
        <v>0</v>
      </c>
    </row>
    <row r="2276" spans="1:7" x14ac:dyDescent="0.25">
      <c r="A2276" s="32" t="s">
        <v>60</v>
      </c>
      <c r="B2276" s="32" t="s">
        <v>183</v>
      </c>
      <c r="C2276" s="32">
        <v>4</v>
      </c>
      <c r="D2276" s="32">
        <v>4</v>
      </c>
      <c r="E2276" s="32">
        <v>4</v>
      </c>
      <c r="F2276" s="32">
        <v>0</v>
      </c>
      <c r="G2276" s="32">
        <v>0</v>
      </c>
    </row>
    <row r="2277" spans="1:7" x14ac:dyDescent="0.25">
      <c r="A2277" s="32" t="s">
        <v>60</v>
      </c>
      <c r="B2277" s="32" t="s">
        <v>19</v>
      </c>
      <c r="C2277" s="32">
        <v>1</v>
      </c>
      <c r="D2277" s="32">
        <v>1</v>
      </c>
      <c r="E2277" s="32">
        <v>0</v>
      </c>
      <c r="F2277" s="32">
        <v>1</v>
      </c>
      <c r="G2277" s="32">
        <v>0</v>
      </c>
    </row>
    <row r="2278" spans="1:7" x14ac:dyDescent="0.25">
      <c r="A2278" s="32" t="s">
        <v>60</v>
      </c>
      <c r="B2278" s="32" t="s">
        <v>181</v>
      </c>
      <c r="C2278" s="32">
        <v>3</v>
      </c>
      <c r="D2278" s="32">
        <v>3</v>
      </c>
      <c r="E2278" s="32">
        <v>2</v>
      </c>
      <c r="F2278" s="32">
        <v>1</v>
      </c>
      <c r="G2278" s="32">
        <v>0</v>
      </c>
    </row>
    <row r="2279" spans="1:7" x14ac:dyDescent="0.25">
      <c r="A2279" s="32" t="s">
        <v>148</v>
      </c>
      <c r="B2279" s="32" t="s">
        <v>182</v>
      </c>
      <c r="C2279" s="32">
        <v>5</v>
      </c>
      <c r="D2279" s="32">
        <v>5</v>
      </c>
      <c r="E2279" s="32">
        <v>5</v>
      </c>
      <c r="F2279" s="32">
        <v>0</v>
      </c>
      <c r="G2279" s="32">
        <v>0</v>
      </c>
    </row>
    <row r="2280" spans="1:7" x14ac:dyDescent="0.25">
      <c r="A2280" s="32" t="s">
        <v>148</v>
      </c>
      <c r="B2280" s="32" t="s">
        <v>183</v>
      </c>
      <c r="C2280" s="32">
        <v>4</v>
      </c>
      <c r="D2280" s="32">
        <v>4</v>
      </c>
      <c r="E2280" s="32">
        <v>4</v>
      </c>
      <c r="F2280" s="32">
        <v>0</v>
      </c>
      <c r="G2280" s="32">
        <v>0</v>
      </c>
    </row>
    <row r="2281" spans="1:7" x14ac:dyDescent="0.25">
      <c r="A2281" s="32" t="s">
        <v>148</v>
      </c>
      <c r="B2281" s="32" t="s">
        <v>19</v>
      </c>
      <c r="C2281" s="32">
        <v>3</v>
      </c>
      <c r="D2281" s="32">
        <v>3</v>
      </c>
      <c r="E2281" s="32">
        <v>3</v>
      </c>
      <c r="F2281" s="32">
        <v>0</v>
      </c>
      <c r="G2281" s="32">
        <v>0</v>
      </c>
    </row>
    <row r="2282" spans="1:7" x14ac:dyDescent="0.25">
      <c r="A2282" s="32" t="s">
        <v>148</v>
      </c>
      <c r="B2282" s="32" t="s">
        <v>181</v>
      </c>
      <c r="C2282" s="32">
        <v>1</v>
      </c>
      <c r="D2282" s="32">
        <v>0</v>
      </c>
      <c r="E2282" s="32">
        <v>0</v>
      </c>
      <c r="F2282" s="32">
        <v>0</v>
      </c>
      <c r="G2282" s="32">
        <v>0</v>
      </c>
    </row>
    <row r="2283" spans="1:7" x14ac:dyDescent="0.25">
      <c r="A2283" s="32" t="s">
        <v>135</v>
      </c>
      <c r="B2283" s="32" t="s">
        <v>183</v>
      </c>
      <c r="C2283" s="32">
        <v>8</v>
      </c>
      <c r="D2283" s="32">
        <v>8</v>
      </c>
      <c r="E2283" s="32">
        <v>8</v>
      </c>
      <c r="F2283" s="32">
        <v>0</v>
      </c>
      <c r="G2283" s="32">
        <v>0</v>
      </c>
    </row>
    <row r="2284" spans="1:7" x14ac:dyDescent="0.25">
      <c r="A2284" s="32" t="s">
        <v>135</v>
      </c>
      <c r="B2284" s="32" t="s">
        <v>181</v>
      </c>
      <c r="C2284" s="32">
        <v>3</v>
      </c>
      <c r="D2284" s="32">
        <v>3</v>
      </c>
      <c r="E2284" s="32">
        <v>2</v>
      </c>
      <c r="F2284" s="32">
        <v>1</v>
      </c>
      <c r="G2284" s="32">
        <v>0</v>
      </c>
    </row>
    <row r="2285" spans="1:7" x14ac:dyDescent="0.25">
      <c r="A2285" s="32" t="s">
        <v>135</v>
      </c>
      <c r="B2285" s="32" t="s">
        <v>19</v>
      </c>
      <c r="C2285" s="32">
        <v>3</v>
      </c>
      <c r="D2285" s="32">
        <v>2</v>
      </c>
      <c r="E2285" s="32">
        <v>2</v>
      </c>
      <c r="F2285" s="32">
        <v>0</v>
      </c>
      <c r="G2285" s="32">
        <v>0</v>
      </c>
    </row>
    <row r="2286" spans="1:7" x14ac:dyDescent="0.25">
      <c r="A2286" s="32" t="s">
        <v>135</v>
      </c>
      <c r="B2286" s="32" t="s">
        <v>182</v>
      </c>
      <c r="C2286" s="32">
        <v>2</v>
      </c>
      <c r="D2286" s="32">
        <v>2</v>
      </c>
      <c r="E2286" s="32">
        <v>2</v>
      </c>
      <c r="F2286" s="32">
        <v>0</v>
      </c>
      <c r="G2286" s="32">
        <v>0</v>
      </c>
    </row>
    <row r="2287" spans="1:7" x14ac:dyDescent="0.25">
      <c r="A2287" s="32" t="s">
        <v>80</v>
      </c>
      <c r="B2287" s="32" t="s">
        <v>182</v>
      </c>
      <c r="C2287" s="32">
        <v>5</v>
      </c>
      <c r="D2287" s="32">
        <v>5</v>
      </c>
      <c r="E2287" s="32">
        <v>5</v>
      </c>
      <c r="F2287" s="32">
        <v>0</v>
      </c>
      <c r="G2287" s="32">
        <v>0</v>
      </c>
    </row>
    <row r="2288" spans="1:7" x14ac:dyDescent="0.25">
      <c r="A2288" s="32" t="s">
        <v>80</v>
      </c>
      <c r="B2288" s="32" t="s">
        <v>181</v>
      </c>
      <c r="C2288" s="32">
        <v>1</v>
      </c>
      <c r="D2288" s="32">
        <v>1</v>
      </c>
      <c r="E2288" s="32">
        <v>1</v>
      </c>
      <c r="F2288" s="32">
        <v>0</v>
      </c>
      <c r="G2288" s="32">
        <v>0</v>
      </c>
    </row>
    <row r="2289" spans="1:7" x14ac:dyDescent="0.25">
      <c r="A2289" s="32" t="s">
        <v>80</v>
      </c>
      <c r="B2289" s="32" t="s">
        <v>183</v>
      </c>
      <c r="C2289" s="32">
        <v>4</v>
      </c>
      <c r="D2289" s="32">
        <v>4</v>
      </c>
      <c r="E2289" s="32">
        <v>3</v>
      </c>
      <c r="F2289" s="32">
        <v>1</v>
      </c>
      <c r="G2289" s="32">
        <v>0</v>
      </c>
    </row>
    <row r="2290" spans="1:7" x14ac:dyDescent="0.25">
      <c r="A2290" s="32" t="s">
        <v>80</v>
      </c>
      <c r="B2290" s="32" t="s">
        <v>19</v>
      </c>
      <c r="C2290" s="32">
        <v>3</v>
      </c>
      <c r="D2290" s="32">
        <v>3</v>
      </c>
      <c r="E2290" s="32">
        <v>3</v>
      </c>
      <c r="F2290" s="32">
        <v>0</v>
      </c>
      <c r="G2290" s="32">
        <v>0</v>
      </c>
    </row>
    <row r="2291" spans="1:7" x14ac:dyDescent="0.25">
      <c r="A2291" s="32" t="s">
        <v>165</v>
      </c>
      <c r="B2291" s="32" t="s">
        <v>3</v>
      </c>
      <c r="C2291" s="32">
        <v>5</v>
      </c>
      <c r="D2291" s="32">
        <v>2</v>
      </c>
      <c r="E2291" s="32">
        <v>2</v>
      </c>
      <c r="F2291" s="32">
        <v>0</v>
      </c>
      <c r="G2291" s="32">
        <v>0</v>
      </c>
    </row>
    <row r="2292" spans="1:7" x14ac:dyDescent="0.25">
      <c r="A2292" s="32" t="s">
        <v>165</v>
      </c>
      <c r="B2292" s="32" t="s">
        <v>181</v>
      </c>
      <c r="C2292" s="32">
        <v>2</v>
      </c>
      <c r="D2292" s="32">
        <v>2</v>
      </c>
      <c r="E2292" s="32">
        <v>2</v>
      </c>
      <c r="F2292" s="32">
        <v>0</v>
      </c>
      <c r="G2292" s="32">
        <v>0</v>
      </c>
    </row>
    <row r="2293" spans="1:7" x14ac:dyDescent="0.25">
      <c r="A2293" s="32" t="s">
        <v>165</v>
      </c>
      <c r="B2293" s="32" t="s">
        <v>182</v>
      </c>
      <c r="C2293" s="32">
        <v>42</v>
      </c>
      <c r="D2293" s="32">
        <v>37</v>
      </c>
      <c r="E2293" s="32">
        <v>29</v>
      </c>
      <c r="F2293" s="32">
        <v>8</v>
      </c>
      <c r="G2293" s="32">
        <v>0</v>
      </c>
    </row>
    <row r="2294" spans="1:7" x14ac:dyDescent="0.25">
      <c r="A2294" s="32" t="s">
        <v>165</v>
      </c>
      <c r="B2294" s="32" t="s">
        <v>183</v>
      </c>
      <c r="C2294" s="32">
        <v>11</v>
      </c>
      <c r="D2294" s="32">
        <v>11</v>
      </c>
      <c r="E2294" s="32">
        <v>9</v>
      </c>
      <c r="F2294" s="32">
        <v>2</v>
      </c>
      <c r="G2294" s="32">
        <v>0</v>
      </c>
    </row>
    <row r="2295" spans="1:7" x14ac:dyDescent="0.25">
      <c r="A2295" s="32" t="s">
        <v>165</v>
      </c>
      <c r="B2295" s="32" t="s">
        <v>19</v>
      </c>
      <c r="C2295" s="32">
        <v>2</v>
      </c>
      <c r="D2295" s="32">
        <v>2</v>
      </c>
      <c r="E2295" s="32">
        <v>2</v>
      </c>
      <c r="F2295" s="32">
        <v>0</v>
      </c>
      <c r="G2295" s="32">
        <v>0</v>
      </c>
    </row>
    <row r="2296" spans="1:7" x14ac:dyDescent="0.25">
      <c r="A2296" s="32" t="s">
        <v>74</v>
      </c>
      <c r="B2296" s="32" t="s">
        <v>182</v>
      </c>
      <c r="C2296" s="32">
        <v>5</v>
      </c>
      <c r="D2296" s="32">
        <v>5</v>
      </c>
      <c r="E2296" s="32">
        <v>4</v>
      </c>
      <c r="F2296" s="32">
        <v>1</v>
      </c>
      <c r="G2296" s="32">
        <v>0</v>
      </c>
    </row>
    <row r="2297" spans="1:7" x14ac:dyDescent="0.25">
      <c r="A2297" s="32" t="s">
        <v>74</v>
      </c>
      <c r="B2297" s="32" t="s">
        <v>19</v>
      </c>
      <c r="C2297" s="32">
        <v>1</v>
      </c>
      <c r="D2297" s="32">
        <v>1</v>
      </c>
      <c r="E2297" s="32">
        <v>1</v>
      </c>
      <c r="F2297" s="32">
        <v>0</v>
      </c>
      <c r="G2297" s="32">
        <v>0</v>
      </c>
    </row>
    <row r="2298" spans="1:7" x14ac:dyDescent="0.25">
      <c r="A2298" s="32" t="s">
        <v>74</v>
      </c>
      <c r="B2298" s="32" t="s">
        <v>181</v>
      </c>
      <c r="C2298" s="32">
        <v>2</v>
      </c>
      <c r="D2298" s="32">
        <v>1</v>
      </c>
      <c r="E2298" s="32">
        <v>0</v>
      </c>
      <c r="F2298" s="32">
        <v>1</v>
      </c>
      <c r="G2298" s="32">
        <v>0</v>
      </c>
    </row>
    <row r="2299" spans="1:7" x14ac:dyDescent="0.25">
      <c r="A2299" s="32" t="s">
        <v>74</v>
      </c>
      <c r="B2299" s="32" t="s">
        <v>183</v>
      </c>
      <c r="C2299" s="32">
        <v>1</v>
      </c>
      <c r="D2299" s="32">
        <v>1</v>
      </c>
      <c r="E2299" s="32">
        <v>1</v>
      </c>
      <c r="F2299" s="32">
        <v>0</v>
      </c>
      <c r="G2299" s="32">
        <v>0</v>
      </c>
    </row>
    <row r="2300" spans="1:7" x14ac:dyDescent="0.25">
      <c r="A2300" s="32" t="s">
        <v>189</v>
      </c>
      <c r="B2300" s="32" t="s">
        <v>183</v>
      </c>
      <c r="C2300" s="32">
        <v>3</v>
      </c>
      <c r="D2300" s="32">
        <v>3</v>
      </c>
      <c r="E2300" s="32">
        <v>2</v>
      </c>
      <c r="F2300" s="32">
        <v>1</v>
      </c>
      <c r="G2300" s="32">
        <v>0</v>
      </c>
    </row>
    <row r="2301" spans="1:7" x14ac:dyDescent="0.25">
      <c r="A2301" s="32" t="s">
        <v>189</v>
      </c>
      <c r="B2301" s="32" t="s">
        <v>19</v>
      </c>
      <c r="C2301" s="32">
        <v>1</v>
      </c>
      <c r="D2301" s="32">
        <v>1</v>
      </c>
      <c r="E2301" s="32">
        <v>1</v>
      </c>
      <c r="F2301" s="32">
        <v>0</v>
      </c>
      <c r="G2301" s="32">
        <v>0</v>
      </c>
    </row>
    <row r="2302" spans="1:7" x14ac:dyDescent="0.25">
      <c r="A2302" s="32" t="s">
        <v>189</v>
      </c>
      <c r="B2302" s="32" t="s">
        <v>181</v>
      </c>
      <c r="C2302" s="32">
        <v>1</v>
      </c>
      <c r="D2302" s="32">
        <v>1</v>
      </c>
      <c r="E2302" s="32">
        <v>0</v>
      </c>
      <c r="F2302" s="32">
        <v>1</v>
      </c>
      <c r="G2302" s="32">
        <v>0</v>
      </c>
    </row>
    <row r="2303" spans="1:7" x14ac:dyDescent="0.25">
      <c r="A2303" s="32" t="s">
        <v>189</v>
      </c>
      <c r="B2303" s="32" t="s">
        <v>182</v>
      </c>
      <c r="C2303" s="32">
        <v>3</v>
      </c>
      <c r="D2303" s="32">
        <v>3</v>
      </c>
      <c r="E2303" s="32">
        <v>3</v>
      </c>
      <c r="F2303" s="32">
        <v>0</v>
      </c>
      <c r="G2303" s="32">
        <v>0</v>
      </c>
    </row>
    <row r="2304" spans="1:7" x14ac:dyDescent="0.25">
      <c r="A2304" s="32" t="s">
        <v>97</v>
      </c>
      <c r="B2304" s="32" t="s">
        <v>181</v>
      </c>
      <c r="C2304" s="32">
        <v>6</v>
      </c>
      <c r="D2304" s="32">
        <v>6</v>
      </c>
      <c r="E2304" s="32">
        <v>6</v>
      </c>
      <c r="F2304" s="32">
        <v>0</v>
      </c>
      <c r="G2304" s="32">
        <v>0</v>
      </c>
    </row>
    <row r="2305" spans="1:7" x14ac:dyDescent="0.25">
      <c r="A2305" s="32" t="s">
        <v>97</v>
      </c>
      <c r="B2305" s="32" t="s">
        <v>183</v>
      </c>
      <c r="C2305" s="32">
        <v>5</v>
      </c>
      <c r="D2305" s="32">
        <v>5</v>
      </c>
      <c r="E2305" s="32">
        <v>5</v>
      </c>
      <c r="F2305" s="32">
        <v>0</v>
      </c>
      <c r="G2305" s="32">
        <v>0</v>
      </c>
    </row>
    <row r="2306" spans="1:7" x14ac:dyDescent="0.25">
      <c r="A2306" s="32" t="s">
        <v>97</v>
      </c>
      <c r="B2306" s="32" t="s">
        <v>182</v>
      </c>
      <c r="C2306" s="32">
        <v>10</v>
      </c>
      <c r="D2306" s="32">
        <v>10</v>
      </c>
      <c r="E2306" s="32">
        <v>8</v>
      </c>
      <c r="F2306" s="32">
        <v>2</v>
      </c>
      <c r="G2306" s="32">
        <v>0</v>
      </c>
    </row>
    <row r="2307" spans="1:7" x14ac:dyDescent="0.25">
      <c r="A2307" s="32" t="s">
        <v>97</v>
      </c>
      <c r="B2307" s="32" t="s">
        <v>19</v>
      </c>
      <c r="C2307" s="32">
        <v>1</v>
      </c>
      <c r="D2307" s="32">
        <v>0</v>
      </c>
      <c r="E2307" s="32">
        <v>0</v>
      </c>
      <c r="F2307" s="32">
        <v>0</v>
      </c>
      <c r="G2307" s="32">
        <v>1</v>
      </c>
    </row>
    <row r="2308" spans="1:7" x14ac:dyDescent="0.25">
      <c r="A2308" s="32" t="s">
        <v>61</v>
      </c>
      <c r="B2308" s="32" t="s">
        <v>19</v>
      </c>
      <c r="C2308" s="32">
        <v>1</v>
      </c>
      <c r="D2308" s="32">
        <v>1</v>
      </c>
      <c r="E2308" s="32">
        <v>1</v>
      </c>
      <c r="F2308" s="32">
        <v>0</v>
      </c>
      <c r="G2308" s="32">
        <v>0</v>
      </c>
    </row>
    <row r="2309" spans="1:7" x14ac:dyDescent="0.25">
      <c r="A2309" s="32" t="s">
        <v>61</v>
      </c>
      <c r="B2309" s="32" t="s">
        <v>181</v>
      </c>
      <c r="C2309" s="32">
        <v>2</v>
      </c>
      <c r="D2309" s="32">
        <v>2</v>
      </c>
      <c r="E2309" s="32">
        <v>2</v>
      </c>
      <c r="F2309" s="32">
        <v>0</v>
      </c>
      <c r="G2309" s="32">
        <v>0</v>
      </c>
    </row>
    <row r="2310" spans="1:7" x14ac:dyDescent="0.25">
      <c r="A2310" s="32" t="s">
        <v>61</v>
      </c>
      <c r="B2310" s="32" t="s">
        <v>182</v>
      </c>
      <c r="C2310" s="32">
        <v>3</v>
      </c>
      <c r="D2310" s="32">
        <v>3</v>
      </c>
      <c r="E2310" s="32">
        <v>3</v>
      </c>
      <c r="F2310" s="32">
        <v>0</v>
      </c>
      <c r="G2310" s="32">
        <v>0</v>
      </c>
    </row>
    <row r="2311" spans="1:7" x14ac:dyDescent="0.25">
      <c r="A2311" s="32" t="s">
        <v>70</v>
      </c>
      <c r="B2311" s="32" t="s">
        <v>3</v>
      </c>
      <c r="C2311" s="32">
        <v>1</v>
      </c>
      <c r="D2311" s="32">
        <v>1</v>
      </c>
      <c r="E2311" s="32">
        <v>0</v>
      </c>
      <c r="F2311" s="32">
        <v>1</v>
      </c>
      <c r="G2311" s="32">
        <v>0</v>
      </c>
    </row>
    <row r="2312" spans="1:7" x14ac:dyDescent="0.25">
      <c r="A2312" s="32" t="s">
        <v>70</v>
      </c>
      <c r="B2312" s="32" t="s">
        <v>19</v>
      </c>
      <c r="C2312" s="32">
        <v>4</v>
      </c>
      <c r="D2312" s="32">
        <v>4</v>
      </c>
      <c r="E2312" s="32">
        <v>3</v>
      </c>
      <c r="F2312" s="32">
        <v>1</v>
      </c>
      <c r="G2312" s="32">
        <v>0</v>
      </c>
    </row>
    <row r="2313" spans="1:7" x14ac:dyDescent="0.25">
      <c r="A2313" s="32" t="s">
        <v>70</v>
      </c>
      <c r="B2313" s="32" t="s">
        <v>182</v>
      </c>
      <c r="C2313" s="32">
        <v>2</v>
      </c>
      <c r="D2313" s="32">
        <v>2</v>
      </c>
      <c r="E2313" s="32">
        <v>2</v>
      </c>
      <c r="F2313" s="32">
        <v>0</v>
      </c>
      <c r="G2313" s="32">
        <v>0</v>
      </c>
    </row>
    <row r="2314" spans="1:7" x14ac:dyDescent="0.25">
      <c r="A2314" s="32" t="s">
        <v>70</v>
      </c>
      <c r="B2314" s="32" t="s">
        <v>183</v>
      </c>
      <c r="C2314" s="32">
        <v>1</v>
      </c>
      <c r="D2314" s="32">
        <v>1</v>
      </c>
      <c r="E2314" s="32">
        <v>1</v>
      </c>
      <c r="F2314" s="32">
        <v>0</v>
      </c>
      <c r="G2314" s="32">
        <v>0</v>
      </c>
    </row>
    <row r="2315" spans="1:7" x14ac:dyDescent="0.25">
      <c r="A2315" s="32" t="s">
        <v>70</v>
      </c>
      <c r="B2315" s="32" t="s">
        <v>181</v>
      </c>
      <c r="C2315" s="32">
        <v>3</v>
      </c>
      <c r="D2315" s="32">
        <v>3</v>
      </c>
      <c r="E2315" s="32">
        <v>2</v>
      </c>
      <c r="F2315" s="32">
        <v>1</v>
      </c>
      <c r="G2315" s="32">
        <v>0</v>
      </c>
    </row>
    <row r="2316" spans="1:7" x14ac:dyDescent="0.25">
      <c r="A2316" s="32" t="s">
        <v>115</v>
      </c>
      <c r="B2316" s="32" t="s">
        <v>183</v>
      </c>
      <c r="C2316" s="32">
        <v>4</v>
      </c>
      <c r="D2316" s="32">
        <v>3</v>
      </c>
      <c r="E2316" s="32">
        <v>3</v>
      </c>
      <c r="F2316" s="32">
        <v>0</v>
      </c>
      <c r="G2316" s="32">
        <v>0</v>
      </c>
    </row>
    <row r="2317" spans="1:7" x14ac:dyDescent="0.25">
      <c r="A2317" s="32" t="s">
        <v>115</v>
      </c>
      <c r="B2317" s="32" t="s">
        <v>3</v>
      </c>
      <c r="C2317" s="32">
        <v>3</v>
      </c>
      <c r="D2317" s="32">
        <v>0</v>
      </c>
      <c r="E2317" s="32">
        <v>0</v>
      </c>
      <c r="F2317" s="32">
        <v>0</v>
      </c>
      <c r="G2317" s="32">
        <v>0</v>
      </c>
    </row>
    <row r="2318" spans="1:7" x14ac:dyDescent="0.25">
      <c r="A2318" s="32" t="s">
        <v>115</v>
      </c>
      <c r="B2318" s="32" t="s">
        <v>19</v>
      </c>
      <c r="C2318" s="32">
        <v>9</v>
      </c>
      <c r="D2318" s="32">
        <v>8</v>
      </c>
      <c r="E2318" s="32">
        <v>8</v>
      </c>
      <c r="F2318" s="32">
        <v>0</v>
      </c>
      <c r="G2318" s="32">
        <v>0</v>
      </c>
    </row>
    <row r="2319" spans="1:7" x14ac:dyDescent="0.25">
      <c r="A2319" s="32" t="s">
        <v>115</v>
      </c>
      <c r="B2319" s="32" t="s">
        <v>182</v>
      </c>
      <c r="C2319" s="32">
        <v>10</v>
      </c>
      <c r="D2319" s="32">
        <v>7</v>
      </c>
      <c r="E2319" s="32">
        <v>7</v>
      </c>
      <c r="F2319" s="32">
        <v>0</v>
      </c>
      <c r="G2319" s="32">
        <v>0</v>
      </c>
    </row>
    <row r="2320" spans="1:7" x14ac:dyDescent="0.25">
      <c r="A2320" s="32" t="s">
        <v>115</v>
      </c>
      <c r="B2320" s="32" t="s">
        <v>181</v>
      </c>
      <c r="C2320" s="32">
        <v>4</v>
      </c>
      <c r="D2320" s="32">
        <v>4</v>
      </c>
      <c r="E2320" s="32">
        <v>3</v>
      </c>
      <c r="F2320" s="32">
        <v>1</v>
      </c>
      <c r="G2320" s="32">
        <v>0</v>
      </c>
    </row>
    <row r="2321" spans="1:7" x14ac:dyDescent="0.25">
      <c r="A2321" s="32" t="s">
        <v>98</v>
      </c>
      <c r="B2321" s="32" t="s">
        <v>3</v>
      </c>
      <c r="C2321" s="32">
        <v>2</v>
      </c>
      <c r="D2321" s="32">
        <v>2</v>
      </c>
      <c r="E2321" s="32">
        <v>2</v>
      </c>
      <c r="F2321" s="32">
        <v>0</v>
      </c>
      <c r="G2321" s="32">
        <v>0</v>
      </c>
    </row>
    <row r="2322" spans="1:7" x14ac:dyDescent="0.25">
      <c r="A2322" s="32" t="s">
        <v>98</v>
      </c>
      <c r="B2322" s="32" t="s">
        <v>183</v>
      </c>
      <c r="C2322" s="32">
        <v>3</v>
      </c>
      <c r="D2322" s="32">
        <v>3</v>
      </c>
      <c r="E2322" s="32">
        <v>3</v>
      </c>
      <c r="F2322" s="32">
        <v>0</v>
      </c>
      <c r="G2322" s="32">
        <v>0</v>
      </c>
    </row>
    <row r="2323" spans="1:7" x14ac:dyDescent="0.25">
      <c r="A2323" s="32" t="s">
        <v>98</v>
      </c>
      <c r="B2323" s="32" t="s">
        <v>181</v>
      </c>
      <c r="C2323" s="32">
        <v>1</v>
      </c>
      <c r="D2323" s="32">
        <v>1</v>
      </c>
      <c r="E2323" s="32">
        <v>1</v>
      </c>
      <c r="F2323" s="32">
        <v>0</v>
      </c>
      <c r="G2323" s="32">
        <v>0</v>
      </c>
    </row>
    <row r="2324" spans="1:7" x14ac:dyDescent="0.25">
      <c r="A2324" s="32" t="s">
        <v>98</v>
      </c>
      <c r="B2324" s="32" t="s">
        <v>19</v>
      </c>
      <c r="C2324" s="32">
        <v>1</v>
      </c>
      <c r="D2324" s="32">
        <v>1</v>
      </c>
      <c r="E2324" s="32">
        <v>1</v>
      </c>
      <c r="F2324" s="32">
        <v>0</v>
      </c>
      <c r="G2324" s="32">
        <v>0</v>
      </c>
    </row>
    <row r="2325" spans="1:7" x14ac:dyDescent="0.25">
      <c r="A2325" s="32" t="s">
        <v>98</v>
      </c>
      <c r="B2325" s="32" t="s">
        <v>182</v>
      </c>
      <c r="C2325" s="32">
        <v>5</v>
      </c>
      <c r="D2325" s="32">
        <v>5</v>
      </c>
      <c r="E2325" s="32">
        <v>4</v>
      </c>
      <c r="F2325" s="32">
        <v>1</v>
      </c>
      <c r="G2325" s="32">
        <v>0</v>
      </c>
    </row>
    <row r="2326" spans="1:7" x14ac:dyDescent="0.25">
      <c r="A2326" s="32" t="s">
        <v>117</v>
      </c>
      <c r="B2326" s="32" t="s">
        <v>182</v>
      </c>
      <c r="C2326" s="32">
        <v>8</v>
      </c>
      <c r="D2326" s="32">
        <v>4</v>
      </c>
      <c r="E2326" s="32">
        <v>3</v>
      </c>
      <c r="F2326" s="32">
        <v>1</v>
      </c>
      <c r="G2326" s="32">
        <v>0</v>
      </c>
    </row>
    <row r="2327" spans="1:7" x14ac:dyDescent="0.25">
      <c r="A2327" s="32" t="s">
        <v>117</v>
      </c>
      <c r="B2327" s="32" t="s">
        <v>183</v>
      </c>
      <c r="C2327" s="32">
        <v>3</v>
      </c>
      <c r="D2327" s="32">
        <v>3</v>
      </c>
      <c r="E2327" s="32">
        <v>3</v>
      </c>
      <c r="F2327" s="32">
        <v>0</v>
      </c>
      <c r="G2327" s="32">
        <v>0</v>
      </c>
    </row>
    <row r="2328" spans="1:7" x14ac:dyDescent="0.25">
      <c r="A2328" s="32" t="s">
        <v>117</v>
      </c>
      <c r="B2328" s="32" t="s">
        <v>19</v>
      </c>
      <c r="C2328" s="32">
        <v>1</v>
      </c>
      <c r="D2328" s="32">
        <v>1</v>
      </c>
      <c r="E2328" s="32">
        <v>0</v>
      </c>
      <c r="F2328" s="32">
        <v>1</v>
      </c>
      <c r="G2328" s="32">
        <v>0</v>
      </c>
    </row>
    <row r="2329" spans="1:7" x14ac:dyDescent="0.25">
      <c r="A2329" s="32" t="s">
        <v>117</v>
      </c>
      <c r="B2329" s="32" t="s">
        <v>181</v>
      </c>
      <c r="C2329" s="32">
        <v>4</v>
      </c>
      <c r="D2329" s="32">
        <v>4</v>
      </c>
      <c r="E2329" s="32">
        <v>2</v>
      </c>
      <c r="F2329" s="32">
        <v>2</v>
      </c>
      <c r="G2329" s="32">
        <v>0</v>
      </c>
    </row>
    <row r="2330" spans="1:7" x14ac:dyDescent="0.25">
      <c r="A2330" s="32" t="s">
        <v>106</v>
      </c>
      <c r="B2330" s="32" t="s">
        <v>183</v>
      </c>
      <c r="C2330" s="32">
        <v>1</v>
      </c>
      <c r="D2330" s="32">
        <v>1</v>
      </c>
      <c r="E2330" s="32">
        <v>1</v>
      </c>
      <c r="F2330" s="32">
        <v>0</v>
      </c>
      <c r="G2330" s="32">
        <v>0</v>
      </c>
    </row>
    <row r="2331" spans="1:7" x14ac:dyDescent="0.25">
      <c r="A2331" s="32" t="s">
        <v>57</v>
      </c>
      <c r="B2331" s="32" t="s">
        <v>182</v>
      </c>
      <c r="C2331" s="32">
        <v>3</v>
      </c>
      <c r="D2331" s="32">
        <v>3</v>
      </c>
      <c r="E2331" s="32">
        <v>3</v>
      </c>
      <c r="F2331" s="32">
        <v>0</v>
      </c>
      <c r="G2331" s="32">
        <v>0</v>
      </c>
    </row>
    <row r="2332" spans="1:7" x14ac:dyDescent="0.25">
      <c r="A2332" s="32" t="s">
        <v>57</v>
      </c>
      <c r="B2332" s="32" t="s">
        <v>19</v>
      </c>
      <c r="C2332" s="32">
        <v>1</v>
      </c>
      <c r="D2332" s="32">
        <v>1</v>
      </c>
      <c r="E2332" s="32">
        <v>0</v>
      </c>
      <c r="F2332" s="32">
        <v>1</v>
      </c>
      <c r="G2332" s="32">
        <v>0</v>
      </c>
    </row>
    <row r="2333" spans="1:7" x14ac:dyDescent="0.25">
      <c r="A2333" s="32" t="s">
        <v>57</v>
      </c>
      <c r="B2333" s="32" t="s">
        <v>183</v>
      </c>
      <c r="C2333" s="32">
        <v>1</v>
      </c>
      <c r="D2333" s="32">
        <v>1</v>
      </c>
      <c r="E2333" s="32">
        <v>0</v>
      </c>
      <c r="F2333" s="32">
        <v>1</v>
      </c>
      <c r="G2333" s="32">
        <v>0</v>
      </c>
    </row>
    <row r="2334" spans="1:7" x14ac:dyDescent="0.25">
      <c r="A2334" s="32" t="s">
        <v>71</v>
      </c>
      <c r="B2334" s="32" t="s">
        <v>181</v>
      </c>
      <c r="C2334" s="32">
        <v>2</v>
      </c>
      <c r="D2334" s="32">
        <v>2</v>
      </c>
      <c r="E2334" s="32">
        <v>2</v>
      </c>
      <c r="F2334" s="32">
        <v>0</v>
      </c>
      <c r="G2334" s="32">
        <v>0</v>
      </c>
    </row>
    <row r="2335" spans="1:7" x14ac:dyDescent="0.25">
      <c r="A2335" s="32" t="s">
        <v>71</v>
      </c>
      <c r="B2335" s="32" t="s">
        <v>19</v>
      </c>
      <c r="C2335" s="32">
        <v>2</v>
      </c>
      <c r="D2335" s="32">
        <v>2</v>
      </c>
      <c r="E2335" s="32">
        <v>2</v>
      </c>
      <c r="F2335" s="32">
        <v>0</v>
      </c>
      <c r="G2335" s="32">
        <v>0</v>
      </c>
    </row>
    <row r="2336" spans="1:7" x14ac:dyDescent="0.25">
      <c r="A2336" s="32" t="s">
        <v>71</v>
      </c>
      <c r="B2336" s="32" t="s">
        <v>183</v>
      </c>
      <c r="C2336" s="32">
        <v>4</v>
      </c>
      <c r="D2336" s="32">
        <v>4</v>
      </c>
      <c r="E2336" s="32">
        <v>4</v>
      </c>
      <c r="F2336" s="32">
        <v>0</v>
      </c>
      <c r="G2336" s="32">
        <v>0</v>
      </c>
    </row>
    <row r="2337" spans="1:7" x14ac:dyDescent="0.25">
      <c r="A2337" s="32" t="s">
        <v>71</v>
      </c>
      <c r="B2337" s="32" t="s">
        <v>182</v>
      </c>
      <c r="C2337" s="32">
        <v>9</v>
      </c>
      <c r="D2337" s="32">
        <v>9</v>
      </c>
      <c r="E2337" s="32">
        <v>7</v>
      </c>
      <c r="F2337" s="32">
        <v>2</v>
      </c>
      <c r="G2337" s="32">
        <v>0</v>
      </c>
    </row>
    <row r="2338" spans="1:7" x14ac:dyDescent="0.25">
      <c r="A2338" s="32" t="s">
        <v>92</v>
      </c>
      <c r="B2338" s="32" t="s">
        <v>181</v>
      </c>
      <c r="C2338" s="32">
        <v>2</v>
      </c>
      <c r="D2338" s="32">
        <v>2</v>
      </c>
      <c r="E2338" s="32">
        <v>1</v>
      </c>
      <c r="F2338" s="32">
        <v>1</v>
      </c>
      <c r="G2338" s="32">
        <v>0</v>
      </c>
    </row>
    <row r="2339" spans="1:7" x14ac:dyDescent="0.25">
      <c r="A2339" s="32" t="s">
        <v>92</v>
      </c>
      <c r="B2339" s="32" t="s">
        <v>182</v>
      </c>
      <c r="C2339" s="32">
        <v>6</v>
      </c>
      <c r="D2339" s="32">
        <v>6</v>
      </c>
      <c r="E2339" s="32">
        <v>5</v>
      </c>
      <c r="F2339" s="32">
        <v>1</v>
      </c>
      <c r="G2339" s="32">
        <v>0</v>
      </c>
    </row>
    <row r="2340" spans="1:7" x14ac:dyDescent="0.25">
      <c r="A2340" s="32" t="s">
        <v>92</v>
      </c>
      <c r="B2340" s="32" t="s">
        <v>183</v>
      </c>
      <c r="C2340" s="32">
        <v>4</v>
      </c>
      <c r="D2340" s="32">
        <v>4</v>
      </c>
      <c r="E2340" s="32">
        <v>4</v>
      </c>
      <c r="F2340" s="32">
        <v>0</v>
      </c>
      <c r="G2340" s="32">
        <v>0</v>
      </c>
    </row>
    <row r="2341" spans="1:7" x14ac:dyDescent="0.25">
      <c r="A2341" s="32" t="s">
        <v>72</v>
      </c>
      <c r="B2341" s="32" t="s">
        <v>182</v>
      </c>
      <c r="C2341" s="32">
        <v>1</v>
      </c>
      <c r="D2341" s="32">
        <v>1</v>
      </c>
      <c r="E2341" s="32">
        <v>1</v>
      </c>
      <c r="F2341" s="32">
        <v>0</v>
      </c>
      <c r="G2341" s="32">
        <v>0</v>
      </c>
    </row>
    <row r="2342" spans="1:7" x14ac:dyDescent="0.25">
      <c r="A2342" s="32" t="s">
        <v>72</v>
      </c>
      <c r="B2342" s="32" t="s">
        <v>183</v>
      </c>
      <c r="C2342" s="32">
        <v>1</v>
      </c>
      <c r="D2342" s="32">
        <v>1</v>
      </c>
      <c r="E2342" s="32">
        <v>1</v>
      </c>
      <c r="F2342" s="32">
        <v>0</v>
      </c>
      <c r="G2342" s="32">
        <v>0</v>
      </c>
    </row>
    <row r="2343" spans="1:7" x14ac:dyDescent="0.25">
      <c r="A2343" s="32" t="s">
        <v>46</v>
      </c>
      <c r="B2343" s="32" t="s">
        <v>19</v>
      </c>
      <c r="C2343" s="32">
        <v>1</v>
      </c>
      <c r="D2343" s="32">
        <v>1</v>
      </c>
      <c r="E2343" s="32">
        <v>1</v>
      </c>
      <c r="F2343" s="32">
        <v>0</v>
      </c>
      <c r="G2343" s="32">
        <v>0</v>
      </c>
    </row>
    <row r="2344" spans="1:7" x14ac:dyDescent="0.25">
      <c r="A2344" s="32" t="s">
        <v>46</v>
      </c>
      <c r="B2344" s="32" t="s">
        <v>181</v>
      </c>
      <c r="C2344" s="32">
        <v>2</v>
      </c>
      <c r="D2344" s="32">
        <v>2</v>
      </c>
      <c r="E2344" s="32">
        <v>2</v>
      </c>
      <c r="F2344" s="32">
        <v>0</v>
      </c>
      <c r="G2344" s="32">
        <v>0</v>
      </c>
    </row>
    <row r="2345" spans="1:7" x14ac:dyDescent="0.25">
      <c r="A2345" s="32" t="s">
        <v>46</v>
      </c>
      <c r="B2345" s="32" t="s">
        <v>182</v>
      </c>
      <c r="C2345" s="32">
        <v>5</v>
      </c>
      <c r="D2345" s="32">
        <v>3</v>
      </c>
      <c r="E2345" s="32">
        <v>2</v>
      </c>
      <c r="F2345" s="32">
        <v>1</v>
      </c>
      <c r="G2345" s="32">
        <v>0</v>
      </c>
    </row>
    <row r="2346" spans="1:7" x14ac:dyDescent="0.25">
      <c r="A2346" s="32" t="s">
        <v>46</v>
      </c>
      <c r="B2346" s="32" t="s">
        <v>183</v>
      </c>
      <c r="C2346" s="32">
        <v>4</v>
      </c>
      <c r="D2346" s="32">
        <v>3</v>
      </c>
      <c r="E2346" s="32">
        <v>3</v>
      </c>
      <c r="F2346" s="32">
        <v>0</v>
      </c>
      <c r="G2346" s="32">
        <v>0</v>
      </c>
    </row>
    <row r="2347" spans="1:7" x14ac:dyDescent="0.25">
      <c r="A2347" s="32" t="s">
        <v>174</v>
      </c>
      <c r="B2347" s="32" t="s">
        <v>182</v>
      </c>
      <c r="C2347" s="32">
        <v>2</v>
      </c>
      <c r="D2347" s="32">
        <v>2</v>
      </c>
      <c r="E2347" s="32">
        <v>2</v>
      </c>
      <c r="F2347" s="32">
        <v>0</v>
      </c>
      <c r="G2347" s="32">
        <v>0</v>
      </c>
    </row>
    <row r="2348" spans="1:7" x14ac:dyDescent="0.25">
      <c r="A2348" s="32" t="s">
        <v>185</v>
      </c>
      <c r="B2348" s="32" t="s">
        <v>3</v>
      </c>
      <c r="C2348" s="32">
        <v>1</v>
      </c>
      <c r="D2348" s="32">
        <v>0</v>
      </c>
      <c r="E2348" s="32">
        <v>0</v>
      </c>
      <c r="F2348" s="32">
        <v>0</v>
      </c>
      <c r="G2348" s="32">
        <v>0</v>
      </c>
    </row>
    <row r="2349" spans="1:7" x14ac:dyDescent="0.25">
      <c r="A2349" s="32" t="s">
        <v>185</v>
      </c>
      <c r="B2349" s="32" t="s">
        <v>181</v>
      </c>
      <c r="C2349" s="32">
        <v>1</v>
      </c>
      <c r="D2349" s="32">
        <v>1</v>
      </c>
      <c r="E2349" s="32">
        <v>1</v>
      </c>
      <c r="F2349" s="32">
        <v>0</v>
      </c>
      <c r="G2349" s="32">
        <v>0</v>
      </c>
    </row>
    <row r="2350" spans="1:7" x14ac:dyDescent="0.25">
      <c r="A2350" s="32" t="s">
        <v>185</v>
      </c>
      <c r="B2350" s="32" t="s">
        <v>182</v>
      </c>
      <c r="C2350" s="32">
        <v>1</v>
      </c>
      <c r="D2350" s="32">
        <v>1</v>
      </c>
      <c r="E2350" s="32">
        <v>1</v>
      </c>
      <c r="F2350" s="32">
        <v>0</v>
      </c>
      <c r="G2350" s="32">
        <v>0</v>
      </c>
    </row>
    <row r="2351" spans="1:7" x14ac:dyDescent="0.25">
      <c r="A2351" s="32" t="s">
        <v>185</v>
      </c>
      <c r="B2351" s="32" t="s">
        <v>183</v>
      </c>
      <c r="C2351" s="32">
        <v>1</v>
      </c>
      <c r="D2351" s="32">
        <v>1</v>
      </c>
      <c r="E2351" s="32">
        <v>0</v>
      </c>
      <c r="F2351" s="32">
        <v>1</v>
      </c>
      <c r="G2351" s="32">
        <v>0</v>
      </c>
    </row>
    <row r="2352" spans="1:7" x14ac:dyDescent="0.25">
      <c r="A2352" s="32" t="s">
        <v>185</v>
      </c>
      <c r="B2352" s="32" t="s">
        <v>19</v>
      </c>
      <c r="C2352" s="32">
        <v>1</v>
      </c>
      <c r="D2352" s="32">
        <v>1</v>
      </c>
      <c r="E2352" s="32">
        <v>1</v>
      </c>
      <c r="F2352" s="32">
        <v>0</v>
      </c>
      <c r="G2352" s="32">
        <v>0</v>
      </c>
    </row>
    <row r="2353" spans="1:7" x14ac:dyDescent="0.25">
      <c r="A2353" s="32" t="s">
        <v>114</v>
      </c>
      <c r="B2353" s="32" t="s">
        <v>183</v>
      </c>
      <c r="C2353" s="32">
        <v>13</v>
      </c>
      <c r="D2353" s="32">
        <v>12</v>
      </c>
      <c r="E2353" s="32">
        <v>11</v>
      </c>
      <c r="F2353" s="32">
        <v>1</v>
      </c>
      <c r="G2353" s="32">
        <v>0</v>
      </c>
    </row>
    <row r="2354" spans="1:7" x14ac:dyDescent="0.25">
      <c r="A2354" s="32" t="s">
        <v>114</v>
      </c>
      <c r="B2354" s="32" t="s">
        <v>19</v>
      </c>
      <c r="C2354" s="32">
        <v>2</v>
      </c>
      <c r="D2354" s="32">
        <v>2</v>
      </c>
      <c r="E2354" s="32">
        <v>2</v>
      </c>
      <c r="F2354" s="32">
        <v>0</v>
      </c>
      <c r="G2354" s="32">
        <v>0</v>
      </c>
    </row>
    <row r="2355" spans="1:7" x14ac:dyDescent="0.25">
      <c r="A2355" s="32" t="s">
        <v>114</v>
      </c>
      <c r="B2355" s="32" t="s">
        <v>182</v>
      </c>
      <c r="C2355" s="32">
        <v>9</v>
      </c>
      <c r="D2355" s="32">
        <v>7</v>
      </c>
      <c r="E2355" s="32">
        <v>5</v>
      </c>
      <c r="F2355" s="32">
        <v>2</v>
      </c>
      <c r="G2355" s="32">
        <v>0</v>
      </c>
    </row>
    <row r="2356" spans="1:7" x14ac:dyDescent="0.25">
      <c r="A2356" s="32" t="s">
        <v>114</v>
      </c>
      <c r="B2356" s="32" t="s">
        <v>181</v>
      </c>
      <c r="C2356" s="32">
        <v>14</v>
      </c>
      <c r="D2356" s="32">
        <v>13</v>
      </c>
      <c r="E2356" s="32">
        <v>10</v>
      </c>
      <c r="F2356" s="32">
        <v>3</v>
      </c>
      <c r="G2356" s="32">
        <v>0</v>
      </c>
    </row>
    <row r="2357" spans="1:7" x14ac:dyDescent="0.25">
      <c r="A2357" s="32" t="s">
        <v>141</v>
      </c>
      <c r="B2357" s="32" t="s">
        <v>183</v>
      </c>
      <c r="C2357" s="32">
        <v>1</v>
      </c>
      <c r="D2357" s="32">
        <v>1</v>
      </c>
      <c r="E2357" s="32">
        <v>1</v>
      </c>
      <c r="F2357" s="32">
        <v>0</v>
      </c>
      <c r="G2357" s="32">
        <v>0</v>
      </c>
    </row>
    <row r="2358" spans="1:7" x14ac:dyDescent="0.25">
      <c r="A2358" s="32" t="s">
        <v>141</v>
      </c>
      <c r="B2358" s="32" t="s">
        <v>182</v>
      </c>
      <c r="C2358" s="32">
        <v>1</v>
      </c>
      <c r="D2358" s="32">
        <v>1</v>
      </c>
      <c r="E2358" s="32">
        <v>1</v>
      </c>
      <c r="F2358" s="32">
        <v>0</v>
      </c>
      <c r="G2358" s="32">
        <v>0</v>
      </c>
    </row>
    <row r="2359" spans="1:7" x14ac:dyDescent="0.25">
      <c r="A2359" s="32" t="s">
        <v>128</v>
      </c>
      <c r="B2359" s="32" t="s">
        <v>3</v>
      </c>
      <c r="C2359" s="32">
        <v>2</v>
      </c>
      <c r="D2359" s="32">
        <v>2</v>
      </c>
      <c r="E2359" s="32">
        <v>2</v>
      </c>
      <c r="F2359" s="32">
        <v>0</v>
      </c>
      <c r="G2359" s="32">
        <v>0</v>
      </c>
    </row>
    <row r="2360" spans="1:7" x14ac:dyDescent="0.25">
      <c r="A2360" s="32" t="s">
        <v>128</v>
      </c>
      <c r="B2360" s="32" t="s">
        <v>181</v>
      </c>
      <c r="C2360" s="32">
        <v>10</v>
      </c>
      <c r="D2360" s="32">
        <v>10</v>
      </c>
      <c r="E2360" s="32">
        <v>8</v>
      </c>
      <c r="F2360" s="32">
        <v>2</v>
      </c>
      <c r="G2360" s="32">
        <v>0</v>
      </c>
    </row>
    <row r="2361" spans="1:7" x14ac:dyDescent="0.25">
      <c r="A2361" s="32" t="s">
        <v>128</v>
      </c>
      <c r="B2361" s="32" t="s">
        <v>182</v>
      </c>
      <c r="C2361" s="32">
        <v>9</v>
      </c>
      <c r="D2361" s="32">
        <v>6</v>
      </c>
      <c r="E2361" s="32">
        <v>5</v>
      </c>
      <c r="F2361" s="32">
        <v>1</v>
      </c>
      <c r="G2361" s="32">
        <v>0</v>
      </c>
    </row>
    <row r="2362" spans="1:7" x14ac:dyDescent="0.25">
      <c r="A2362" s="32" t="s">
        <v>128</v>
      </c>
      <c r="B2362" s="32" t="s">
        <v>19</v>
      </c>
      <c r="C2362" s="32">
        <v>2</v>
      </c>
      <c r="D2362" s="32">
        <v>2</v>
      </c>
      <c r="E2362" s="32">
        <v>1</v>
      </c>
      <c r="F2362" s="32">
        <v>1</v>
      </c>
      <c r="G2362" s="32">
        <v>0</v>
      </c>
    </row>
    <row r="2363" spans="1:7" x14ac:dyDescent="0.25">
      <c r="A2363" s="32" t="s">
        <v>87</v>
      </c>
      <c r="B2363" s="32" t="s">
        <v>182</v>
      </c>
      <c r="C2363" s="32">
        <v>8</v>
      </c>
      <c r="D2363" s="32">
        <v>8</v>
      </c>
      <c r="E2363" s="32">
        <v>6</v>
      </c>
      <c r="F2363" s="32">
        <v>2</v>
      </c>
      <c r="G2363" s="32">
        <v>0</v>
      </c>
    </row>
    <row r="2364" spans="1:7" x14ac:dyDescent="0.25">
      <c r="A2364" s="32" t="s">
        <v>87</v>
      </c>
      <c r="B2364" s="32" t="s">
        <v>183</v>
      </c>
      <c r="C2364" s="32">
        <v>3</v>
      </c>
      <c r="D2364" s="32">
        <v>3</v>
      </c>
      <c r="E2364" s="32">
        <v>2</v>
      </c>
      <c r="F2364" s="32">
        <v>1</v>
      </c>
      <c r="G2364" s="32">
        <v>0</v>
      </c>
    </row>
    <row r="2365" spans="1:7" x14ac:dyDescent="0.25">
      <c r="A2365" s="32" t="s">
        <v>108</v>
      </c>
      <c r="B2365" s="32" t="s">
        <v>182</v>
      </c>
      <c r="C2365" s="32">
        <v>1</v>
      </c>
      <c r="D2365" s="32">
        <v>1</v>
      </c>
      <c r="E2365" s="32">
        <v>0</v>
      </c>
      <c r="F2365" s="32">
        <v>1</v>
      </c>
      <c r="G2365" s="32">
        <v>0</v>
      </c>
    </row>
    <row r="2366" spans="1:7" x14ac:dyDescent="0.25">
      <c r="A2366" s="32" t="s">
        <v>108</v>
      </c>
      <c r="B2366" s="32" t="s">
        <v>181</v>
      </c>
      <c r="C2366" s="32">
        <v>4</v>
      </c>
      <c r="D2366" s="32">
        <v>4</v>
      </c>
      <c r="E2366" s="32">
        <v>1</v>
      </c>
      <c r="F2366" s="32">
        <v>3</v>
      </c>
      <c r="G2366" s="32">
        <v>0</v>
      </c>
    </row>
    <row r="2367" spans="1:7" x14ac:dyDescent="0.25">
      <c r="A2367" s="32" t="s">
        <v>108</v>
      </c>
      <c r="B2367" s="32" t="s">
        <v>183</v>
      </c>
      <c r="C2367" s="32">
        <v>3</v>
      </c>
      <c r="D2367" s="32">
        <v>3</v>
      </c>
      <c r="E2367" s="32">
        <v>2</v>
      </c>
      <c r="F2367" s="32">
        <v>1</v>
      </c>
      <c r="G2367" s="32">
        <v>0</v>
      </c>
    </row>
    <row r="2368" spans="1:7" x14ac:dyDescent="0.25">
      <c r="A2368" s="32" t="s">
        <v>59</v>
      </c>
      <c r="B2368" s="32" t="s">
        <v>183</v>
      </c>
      <c r="C2368" s="32">
        <v>14</v>
      </c>
      <c r="D2368" s="32">
        <v>14</v>
      </c>
      <c r="E2368" s="32">
        <v>12</v>
      </c>
      <c r="F2368" s="32">
        <v>2</v>
      </c>
      <c r="G2368" s="32">
        <v>0</v>
      </c>
    </row>
    <row r="2369" spans="1:7" x14ac:dyDescent="0.25">
      <c r="A2369" s="32" t="s">
        <v>59</v>
      </c>
      <c r="B2369" s="32" t="s">
        <v>182</v>
      </c>
      <c r="C2369" s="32">
        <v>7</v>
      </c>
      <c r="D2369" s="32">
        <v>7</v>
      </c>
      <c r="E2369" s="32">
        <v>7</v>
      </c>
      <c r="F2369" s="32">
        <v>0</v>
      </c>
      <c r="G2369" s="32">
        <v>0</v>
      </c>
    </row>
    <row r="2370" spans="1:7" x14ac:dyDescent="0.25">
      <c r="A2370" s="32" t="s">
        <v>59</v>
      </c>
      <c r="B2370" s="32" t="s">
        <v>19</v>
      </c>
      <c r="C2370" s="32">
        <v>2</v>
      </c>
      <c r="D2370" s="32">
        <v>2</v>
      </c>
      <c r="E2370" s="32">
        <v>2</v>
      </c>
      <c r="F2370" s="32">
        <v>0</v>
      </c>
      <c r="G2370" s="32">
        <v>0</v>
      </c>
    </row>
    <row r="2371" spans="1:7" x14ac:dyDescent="0.25">
      <c r="A2371" s="32" t="s">
        <v>59</v>
      </c>
      <c r="B2371" s="32" t="s">
        <v>181</v>
      </c>
      <c r="C2371" s="32">
        <v>7</v>
      </c>
      <c r="D2371" s="32">
        <v>7</v>
      </c>
      <c r="E2371" s="32">
        <v>5</v>
      </c>
      <c r="F2371" s="32">
        <v>2</v>
      </c>
      <c r="G2371" s="32">
        <v>0</v>
      </c>
    </row>
    <row r="2372" spans="1:7" x14ac:dyDescent="0.25">
      <c r="A2372" s="32" t="s">
        <v>40</v>
      </c>
      <c r="B2372" s="32" t="s">
        <v>181</v>
      </c>
      <c r="C2372" s="32">
        <v>9</v>
      </c>
      <c r="D2372" s="32">
        <v>9</v>
      </c>
      <c r="E2372" s="32">
        <v>8</v>
      </c>
      <c r="F2372" s="32">
        <v>1</v>
      </c>
      <c r="G2372" s="32">
        <v>0</v>
      </c>
    </row>
    <row r="2373" spans="1:7" x14ac:dyDescent="0.25">
      <c r="A2373" s="32" t="s">
        <v>40</v>
      </c>
      <c r="B2373" s="32" t="s">
        <v>19</v>
      </c>
      <c r="C2373" s="32">
        <v>8</v>
      </c>
      <c r="D2373" s="32">
        <v>8</v>
      </c>
      <c r="E2373" s="32">
        <v>8</v>
      </c>
      <c r="F2373" s="32">
        <v>0</v>
      </c>
      <c r="G2373" s="32">
        <v>0</v>
      </c>
    </row>
    <row r="2374" spans="1:7" x14ac:dyDescent="0.25">
      <c r="A2374" s="32" t="s">
        <v>40</v>
      </c>
      <c r="B2374" s="32" t="s">
        <v>182</v>
      </c>
      <c r="C2374" s="32">
        <v>6</v>
      </c>
      <c r="D2374" s="32">
        <v>5</v>
      </c>
      <c r="E2374" s="32">
        <v>5</v>
      </c>
      <c r="F2374" s="32">
        <v>0</v>
      </c>
      <c r="G2374" s="32">
        <v>0</v>
      </c>
    </row>
    <row r="2375" spans="1:7" x14ac:dyDescent="0.25">
      <c r="A2375" s="32" t="s">
        <v>40</v>
      </c>
      <c r="B2375" s="32" t="s">
        <v>183</v>
      </c>
      <c r="C2375" s="32">
        <v>12</v>
      </c>
      <c r="D2375" s="32">
        <v>12</v>
      </c>
      <c r="E2375" s="32">
        <v>10</v>
      </c>
      <c r="F2375" s="32">
        <v>2</v>
      </c>
      <c r="G2375" s="32">
        <v>0</v>
      </c>
    </row>
    <row r="2376" spans="1:7" x14ac:dyDescent="0.25">
      <c r="A2376" s="32" t="s">
        <v>52</v>
      </c>
      <c r="B2376" s="32" t="s">
        <v>182</v>
      </c>
      <c r="C2376" s="32">
        <v>2</v>
      </c>
      <c r="D2376" s="32">
        <v>1</v>
      </c>
      <c r="E2376" s="32">
        <v>1</v>
      </c>
      <c r="F2376" s="32">
        <v>0</v>
      </c>
      <c r="G2376" s="32">
        <v>0</v>
      </c>
    </row>
    <row r="2377" spans="1:7" x14ac:dyDescent="0.25">
      <c r="A2377" s="32" t="s">
        <v>150</v>
      </c>
      <c r="B2377" s="32" t="s">
        <v>183</v>
      </c>
      <c r="C2377" s="32">
        <v>5</v>
      </c>
      <c r="D2377" s="32">
        <v>5</v>
      </c>
      <c r="E2377" s="32">
        <v>4</v>
      </c>
      <c r="F2377" s="32">
        <v>1</v>
      </c>
      <c r="G2377" s="32">
        <v>0</v>
      </c>
    </row>
    <row r="2378" spans="1:7" x14ac:dyDescent="0.25">
      <c r="A2378" s="32" t="s">
        <v>150</v>
      </c>
      <c r="B2378" s="32" t="s">
        <v>19</v>
      </c>
      <c r="C2378" s="32">
        <v>1</v>
      </c>
      <c r="D2378" s="32">
        <v>1</v>
      </c>
      <c r="E2378" s="32">
        <v>1</v>
      </c>
      <c r="F2378" s="32">
        <v>0</v>
      </c>
      <c r="G2378" s="32">
        <v>0</v>
      </c>
    </row>
    <row r="2379" spans="1:7" x14ac:dyDescent="0.25">
      <c r="A2379" s="32" t="s">
        <v>150</v>
      </c>
      <c r="B2379" s="32" t="s">
        <v>181</v>
      </c>
      <c r="C2379" s="32">
        <v>6</v>
      </c>
      <c r="D2379" s="32">
        <v>6</v>
      </c>
      <c r="E2379" s="32">
        <v>4</v>
      </c>
      <c r="F2379" s="32">
        <v>2</v>
      </c>
      <c r="G2379" s="32">
        <v>0</v>
      </c>
    </row>
    <row r="2380" spans="1:7" x14ac:dyDescent="0.25">
      <c r="A2380" s="32" t="s">
        <v>150</v>
      </c>
      <c r="B2380" s="32" t="s">
        <v>182</v>
      </c>
      <c r="C2380" s="32">
        <v>12</v>
      </c>
      <c r="D2380" s="32">
        <v>12</v>
      </c>
      <c r="E2380" s="32">
        <v>7</v>
      </c>
      <c r="F2380" s="32">
        <v>5</v>
      </c>
      <c r="G2380" s="32">
        <v>0</v>
      </c>
    </row>
    <row r="2381" spans="1:7" x14ac:dyDescent="0.25">
      <c r="A2381" s="32" t="s">
        <v>53</v>
      </c>
      <c r="B2381" s="32" t="s">
        <v>182</v>
      </c>
      <c r="C2381" s="32">
        <v>17</v>
      </c>
      <c r="D2381" s="32">
        <v>17</v>
      </c>
      <c r="E2381" s="32">
        <v>14</v>
      </c>
      <c r="F2381" s="32">
        <v>3</v>
      </c>
      <c r="G2381" s="32">
        <v>0</v>
      </c>
    </row>
    <row r="2382" spans="1:7" x14ac:dyDescent="0.25">
      <c r="A2382" s="32" t="s">
        <v>53</v>
      </c>
      <c r="B2382" s="32" t="s">
        <v>183</v>
      </c>
      <c r="C2382" s="32">
        <v>10</v>
      </c>
      <c r="D2382" s="32">
        <v>10</v>
      </c>
      <c r="E2382" s="32">
        <v>10</v>
      </c>
      <c r="F2382" s="32">
        <v>0</v>
      </c>
      <c r="G2382" s="32">
        <v>0</v>
      </c>
    </row>
    <row r="2383" spans="1:7" x14ac:dyDescent="0.25">
      <c r="A2383" s="32" t="s">
        <v>53</v>
      </c>
      <c r="B2383" s="32" t="s">
        <v>181</v>
      </c>
      <c r="C2383" s="32">
        <v>2</v>
      </c>
      <c r="D2383" s="32">
        <v>2</v>
      </c>
      <c r="E2383" s="32">
        <v>2</v>
      </c>
      <c r="F2383" s="32">
        <v>0</v>
      </c>
      <c r="G2383" s="32">
        <v>0</v>
      </c>
    </row>
    <row r="2384" spans="1:7" x14ac:dyDescent="0.25">
      <c r="A2384" s="32" t="s">
        <v>177</v>
      </c>
      <c r="B2384" s="32" t="s">
        <v>19</v>
      </c>
      <c r="C2384" s="32">
        <v>23</v>
      </c>
      <c r="D2384" s="32">
        <v>21</v>
      </c>
      <c r="E2384" s="32">
        <v>15</v>
      </c>
      <c r="F2384" s="32">
        <v>6</v>
      </c>
      <c r="G2384" s="32">
        <v>0</v>
      </c>
    </row>
    <row r="2385" spans="1:7" x14ac:dyDescent="0.25">
      <c r="A2385" s="32" t="s">
        <v>177</v>
      </c>
      <c r="B2385" s="32" t="s">
        <v>183</v>
      </c>
      <c r="C2385" s="32">
        <v>21</v>
      </c>
      <c r="D2385" s="32">
        <v>21</v>
      </c>
      <c r="E2385" s="32">
        <v>18</v>
      </c>
      <c r="F2385" s="32">
        <v>3</v>
      </c>
      <c r="G2385" s="32">
        <v>0</v>
      </c>
    </row>
    <row r="2386" spans="1:7" x14ac:dyDescent="0.25">
      <c r="A2386" s="32" t="s">
        <v>177</v>
      </c>
      <c r="B2386" s="32" t="s">
        <v>182</v>
      </c>
      <c r="C2386" s="32">
        <v>14</v>
      </c>
      <c r="D2386" s="32">
        <v>13</v>
      </c>
      <c r="E2386" s="32">
        <v>12</v>
      </c>
      <c r="F2386" s="32">
        <v>1</v>
      </c>
      <c r="G2386" s="32">
        <v>0</v>
      </c>
    </row>
    <row r="2387" spans="1:7" x14ac:dyDescent="0.25">
      <c r="A2387" s="32" t="s">
        <v>177</v>
      </c>
      <c r="B2387" s="32" t="s">
        <v>181</v>
      </c>
      <c r="C2387" s="32">
        <v>15</v>
      </c>
      <c r="D2387" s="32">
        <v>14</v>
      </c>
      <c r="E2387" s="32">
        <v>9</v>
      </c>
      <c r="F2387" s="32">
        <v>5</v>
      </c>
      <c r="G2387" s="32">
        <v>0</v>
      </c>
    </row>
    <row r="2388" spans="1:7" x14ac:dyDescent="0.25">
      <c r="A2388" s="32" t="s">
        <v>127</v>
      </c>
      <c r="B2388" s="32" t="s">
        <v>3</v>
      </c>
      <c r="C2388" s="32">
        <v>4</v>
      </c>
      <c r="D2388" s="32">
        <v>3</v>
      </c>
      <c r="E2388" s="32">
        <v>0</v>
      </c>
      <c r="F2388" s="32">
        <v>3</v>
      </c>
      <c r="G2388" s="32">
        <v>0</v>
      </c>
    </row>
    <row r="2389" spans="1:7" x14ac:dyDescent="0.25">
      <c r="A2389" s="32" t="s">
        <v>127</v>
      </c>
      <c r="B2389" s="32" t="s">
        <v>19</v>
      </c>
      <c r="C2389" s="32">
        <v>4</v>
      </c>
      <c r="D2389" s="32">
        <v>3</v>
      </c>
      <c r="E2389" s="32">
        <v>2</v>
      </c>
      <c r="F2389" s="32">
        <v>1</v>
      </c>
      <c r="G2389" s="32">
        <v>1</v>
      </c>
    </row>
    <row r="2390" spans="1:7" x14ac:dyDescent="0.25">
      <c r="A2390" s="32" t="s">
        <v>127</v>
      </c>
      <c r="B2390" s="32" t="s">
        <v>182</v>
      </c>
      <c r="C2390" s="32">
        <v>13</v>
      </c>
      <c r="D2390" s="32">
        <v>13</v>
      </c>
      <c r="E2390" s="32">
        <v>10</v>
      </c>
      <c r="F2390" s="32">
        <v>3</v>
      </c>
      <c r="G2390" s="32">
        <v>0</v>
      </c>
    </row>
    <row r="2391" spans="1:7" x14ac:dyDescent="0.25">
      <c r="A2391" s="32" t="s">
        <v>127</v>
      </c>
      <c r="B2391" s="32" t="s">
        <v>192</v>
      </c>
      <c r="C2391" s="32">
        <v>1</v>
      </c>
      <c r="D2391" s="32">
        <v>1</v>
      </c>
      <c r="E2391" s="32">
        <v>1</v>
      </c>
      <c r="F2391" s="32">
        <v>0</v>
      </c>
      <c r="G2391" s="32">
        <v>0</v>
      </c>
    </row>
    <row r="2392" spans="1:7" x14ac:dyDescent="0.25">
      <c r="A2392" s="32" t="s">
        <v>127</v>
      </c>
      <c r="B2392" s="32" t="s">
        <v>183</v>
      </c>
      <c r="C2392" s="32">
        <v>14</v>
      </c>
      <c r="D2392" s="32">
        <v>13</v>
      </c>
      <c r="E2392" s="32">
        <v>11</v>
      </c>
      <c r="F2392" s="32">
        <v>2</v>
      </c>
      <c r="G2392" s="32">
        <v>0</v>
      </c>
    </row>
    <row r="2393" spans="1:7" x14ac:dyDescent="0.25">
      <c r="A2393" s="32" t="s">
        <v>127</v>
      </c>
      <c r="B2393" s="32" t="s">
        <v>181</v>
      </c>
      <c r="C2393" s="32">
        <v>16</v>
      </c>
      <c r="D2393" s="32">
        <v>16</v>
      </c>
      <c r="E2393" s="32">
        <v>13</v>
      </c>
      <c r="F2393" s="32">
        <v>3</v>
      </c>
      <c r="G2393" s="32">
        <v>0</v>
      </c>
    </row>
    <row r="2394" spans="1:7" x14ac:dyDescent="0.25">
      <c r="A2394" s="32" t="s">
        <v>186</v>
      </c>
      <c r="B2394" s="32" t="s">
        <v>181</v>
      </c>
      <c r="C2394" s="32">
        <v>4</v>
      </c>
      <c r="D2394" s="32">
        <v>4</v>
      </c>
      <c r="E2394" s="32">
        <v>3</v>
      </c>
      <c r="F2394" s="32">
        <v>1</v>
      </c>
      <c r="G2394" s="32">
        <v>0</v>
      </c>
    </row>
    <row r="2395" spans="1:7" x14ac:dyDescent="0.25">
      <c r="A2395" s="32" t="s">
        <v>186</v>
      </c>
      <c r="B2395" s="32" t="s">
        <v>183</v>
      </c>
      <c r="C2395" s="32">
        <v>11</v>
      </c>
      <c r="D2395" s="32">
        <v>11</v>
      </c>
      <c r="E2395" s="32">
        <v>9</v>
      </c>
      <c r="F2395" s="32">
        <v>2</v>
      </c>
      <c r="G2395" s="32">
        <v>0</v>
      </c>
    </row>
    <row r="2396" spans="1:7" x14ac:dyDescent="0.25">
      <c r="A2396" s="32" t="s">
        <v>186</v>
      </c>
      <c r="B2396" s="32" t="s">
        <v>182</v>
      </c>
      <c r="C2396" s="32">
        <v>4</v>
      </c>
      <c r="D2396" s="32">
        <v>4</v>
      </c>
      <c r="E2396" s="32">
        <v>4</v>
      </c>
      <c r="F2396" s="32">
        <v>0</v>
      </c>
      <c r="G2396" s="32">
        <v>0</v>
      </c>
    </row>
    <row r="2397" spans="1:7" x14ac:dyDescent="0.25">
      <c r="A2397" s="32" t="s">
        <v>93</v>
      </c>
      <c r="B2397" s="32" t="s">
        <v>182</v>
      </c>
      <c r="C2397" s="32">
        <v>3</v>
      </c>
      <c r="D2397" s="32">
        <v>3</v>
      </c>
      <c r="E2397" s="32">
        <v>3</v>
      </c>
      <c r="F2397" s="32">
        <v>0</v>
      </c>
      <c r="G2397" s="32">
        <v>0</v>
      </c>
    </row>
    <row r="2398" spans="1:7" x14ac:dyDescent="0.25">
      <c r="A2398" s="32" t="s">
        <v>93</v>
      </c>
      <c r="B2398" s="32" t="s">
        <v>181</v>
      </c>
      <c r="C2398" s="32">
        <v>14</v>
      </c>
      <c r="D2398" s="32">
        <v>14</v>
      </c>
      <c r="E2398" s="32">
        <v>9</v>
      </c>
      <c r="F2398" s="32">
        <v>5</v>
      </c>
      <c r="G2398" s="32">
        <v>0</v>
      </c>
    </row>
    <row r="2399" spans="1:7" x14ac:dyDescent="0.25">
      <c r="A2399" s="32" t="s">
        <v>93</v>
      </c>
      <c r="B2399" s="32" t="s">
        <v>183</v>
      </c>
      <c r="C2399" s="32">
        <v>10</v>
      </c>
      <c r="D2399" s="32">
        <v>10</v>
      </c>
      <c r="E2399" s="32">
        <v>9</v>
      </c>
      <c r="F2399" s="32">
        <v>1</v>
      </c>
      <c r="G2399" s="32">
        <v>0</v>
      </c>
    </row>
    <row r="2400" spans="1:7" x14ac:dyDescent="0.25">
      <c r="A2400" s="32" t="s">
        <v>93</v>
      </c>
      <c r="B2400" s="32" t="s">
        <v>3</v>
      </c>
      <c r="C2400" s="32">
        <v>7</v>
      </c>
      <c r="D2400" s="32">
        <v>5</v>
      </c>
      <c r="E2400" s="32">
        <v>5</v>
      </c>
      <c r="F2400" s="32">
        <v>0</v>
      </c>
      <c r="G2400" s="32">
        <v>0</v>
      </c>
    </row>
    <row r="2401" spans="1:7" x14ac:dyDescent="0.25">
      <c r="A2401" s="32" t="s">
        <v>93</v>
      </c>
      <c r="B2401" s="32" t="s">
        <v>19</v>
      </c>
      <c r="C2401" s="32">
        <v>11</v>
      </c>
      <c r="D2401" s="32">
        <v>11</v>
      </c>
      <c r="E2401" s="32">
        <v>11</v>
      </c>
      <c r="F2401" s="32">
        <v>0</v>
      </c>
      <c r="G2401" s="32">
        <v>0</v>
      </c>
    </row>
    <row r="2402" spans="1:7" x14ac:dyDescent="0.25">
      <c r="A2402" s="32" t="s">
        <v>161</v>
      </c>
      <c r="B2402" s="32" t="s">
        <v>3</v>
      </c>
      <c r="C2402" s="32">
        <v>1</v>
      </c>
      <c r="D2402" s="32">
        <v>1</v>
      </c>
      <c r="E2402" s="32">
        <v>1</v>
      </c>
      <c r="F2402" s="32">
        <v>0</v>
      </c>
      <c r="G2402" s="32">
        <v>0</v>
      </c>
    </row>
    <row r="2403" spans="1:7" x14ac:dyDescent="0.25">
      <c r="A2403" s="32" t="s">
        <v>161</v>
      </c>
      <c r="B2403" s="32" t="s">
        <v>182</v>
      </c>
      <c r="C2403" s="32">
        <v>7</v>
      </c>
      <c r="D2403" s="32">
        <v>7</v>
      </c>
      <c r="E2403" s="32">
        <v>6</v>
      </c>
      <c r="F2403" s="32">
        <v>1</v>
      </c>
      <c r="G2403" s="32">
        <v>0</v>
      </c>
    </row>
    <row r="2404" spans="1:7" x14ac:dyDescent="0.25">
      <c r="A2404" s="32" t="s">
        <v>161</v>
      </c>
      <c r="B2404" s="32" t="s">
        <v>181</v>
      </c>
      <c r="C2404" s="32">
        <v>3</v>
      </c>
      <c r="D2404" s="32">
        <v>3</v>
      </c>
      <c r="E2404" s="32">
        <v>2</v>
      </c>
      <c r="F2404" s="32">
        <v>1</v>
      </c>
      <c r="G2404" s="32">
        <v>0</v>
      </c>
    </row>
    <row r="2405" spans="1:7" x14ac:dyDescent="0.25">
      <c r="A2405" s="32" t="s">
        <v>161</v>
      </c>
      <c r="B2405" s="32" t="s">
        <v>19</v>
      </c>
      <c r="C2405" s="32">
        <v>2</v>
      </c>
      <c r="D2405" s="32">
        <v>2</v>
      </c>
      <c r="E2405" s="32">
        <v>2</v>
      </c>
      <c r="F2405" s="32">
        <v>0</v>
      </c>
      <c r="G2405" s="32">
        <v>0</v>
      </c>
    </row>
    <row r="2406" spans="1:7" x14ac:dyDescent="0.25">
      <c r="A2406" s="32" t="s">
        <v>161</v>
      </c>
      <c r="B2406" s="32" t="s">
        <v>183</v>
      </c>
      <c r="C2406" s="32">
        <v>15</v>
      </c>
      <c r="D2406" s="32">
        <v>14</v>
      </c>
      <c r="E2406" s="32">
        <v>13</v>
      </c>
      <c r="F2406" s="32">
        <v>1</v>
      </c>
      <c r="G2406" s="32">
        <v>0</v>
      </c>
    </row>
    <row r="2407" spans="1:7" x14ac:dyDescent="0.25">
      <c r="A2407" s="32" t="s">
        <v>147</v>
      </c>
      <c r="B2407" s="32" t="s">
        <v>19</v>
      </c>
      <c r="C2407" s="32">
        <v>1</v>
      </c>
      <c r="D2407" s="32">
        <v>1</v>
      </c>
      <c r="E2407" s="32">
        <v>1</v>
      </c>
      <c r="F2407" s="32">
        <v>0</v>
      </c>
      <c r="G2407" s="32">
        <v>0</v>
      </c>
    </row>
    <row r="2408" spans="1:7" x14ac:dyDescent="0.25">
      <c r="A2408" s="32" t="s">
        <v>147</v>
      </c>
      <c r="B2408" s="32" t="s">
        <v>182</v>
      </c>
      <c r="C2408" s="32">
        <v>3</v>
      </c>
      <c r="D2408" s="32">
        <v>2</v>
      </c>
      <c r="E2408" s="32">
        <v>2</v>
      </c>
      <c r="F2408" s="32">
        <v>0</v>
      </c>
      <c r="G2408" s="32">
        <v>0</v>
      </c>
    </row>
    <row r="2409" spans="1:7" x14ac:dyDescent="0.25">
      <c r="A2409" s="32" t="s">
        <v>147</v>
      </c>
      <c r="B2409" s="32" t="s">
        <v>181</v>
      </c>
      <c r="C2409" s="32">
        <v>2</v>
      </c>
      <c r="D2409" s="32">
        <v>2</v>
      </c>
      <c r="E2409" s="32">
        <v>2</v>
      </c>
      <c r="F2409" s="32">
        <v>0</v>
      </c>
      <c r="G2409" s="32">
        <v>0</v>
      </c>
    </row>
    <row r="2410" spans="1:7" x14ac:dyDescent="0.25">
      <c r="A2410" s="32" t="s">
        <v>55</v>
      </c>
      <c r="B2410" s="32" t="s">
        <v>19</v>
      </c>
      <c r="C2410" s="32">
        <v>1</v>
      </c>
      <c r="D2410" s="32">
        <v>0</v>
      </c>
      <c r="E2410" s="32">
        <v>0</v>
      </c>
      <c r="F2410" s="32">
        <v>0</v>
      </c>
      <c r="G2410" s="32">
        <v>0</v>
      </c>
    </row>
    <row r="2411" spans="1:7" x14ac:dyDescent="0.25">
      <c r="A2411" s="32" t="s">
        <v>55</v>
      </c>
      <c r="B2411" s="32" t="s">
        <v>181</v>
      </c>
      <c r="C2411" s="32">
        <v>2</v>
      </c>
      <c r="D2411" s="32">
        <v>2</v>
      </c>
      <c r="E2411" s="32">
        <v>2</v>
      </c>
      <c r="F2411" s="32">
        <v>0</v>
      </c>
      <c r="G2411" s="32">
        <v>0</v>
      </c>
    </row>
    <row r="2412" spans="1:7" x14ac:dyDescent="0.25">
      <c r="A2412" s="32" t="s">
        <v>55</v>
      </c>
      <c r="B2412" s="32" t="s">
        <v>3</v>
      </c>
      <c r="C2412" s="32">
        <v>1</v>
      </c>
      <c r="D2412" s="32">
        <v>1</v>
      </c>
      <c r="E2412" s="32">
        <v>1</v>
      </c>
      <c r="F2412" s="32">
        <v>0</v>
      </c>
      <c r="G2412" s="32">
        <v>0</v>
      </c>
    </row>
    <row r="2413" spans="1:7" x14ac:dyDescent="0.25">
      <c r="A2413" s="32" t="s">
        <v>55</v>
      </c>
      <c r="B2413" s="32" t="s">
        <v>183</v>
      </c>
      <c r="C2413" s="32">
        <v>2</v>
      </c>
      <c r="D2413" s="32">
        <v>2</v>
      </c>
      <c r="E2413" s="32">
        <v>2</v>
      </c>
      <c r="F2413" s="32">
        <v>0</v>
      </c>
      <c r="G2413" s="32">
        <v>0</v>
      </c>
    </row>
    <row r="2414" spans="1:7" x14ac:dyDescent="0.25">
      <c r="A2414" s="32" t="s">
        <v>55</v>
      </c>
      <c r="B2414" s="32" t="s">
        <v>182</v>
      </c>
      <c r="C2414" s="32">
        <v>7</v>
      </c>
      <c r="D2414" s="32">
        <v>5</v>
      </c>
      <c r="E2414" s="32">
        <v>4</v>
      </c>
      <c r="F2414" s="32">
        <v>1</v>
      </c>
      <c r="G2414" s="32">
        <v>0</v>
      </c>
    </row>
    <row r="2415" spans="1:7" x14ac:dyDescent="0.25">
      <c r="A2415" s="32" t="s">
        <v>173</v>
      </c>
      <c r="B2415" s="32" t="s">
        <v>181</v>
      </c>
      <c r="C2415" s="32">
        <v>9</v>
      </c>
      <c r="D2415" s="32">
        <v>9</v>
      </c>
      <c r="E2415" s="32">
        <v>8</v>
      </c>
      <c r="F2415" s="32">
        <v>1</v>
      </c>
      <c r="G2415" s="32">
        <v>0</v>
      </c>
    </row>
    <row r="2416" spans="1:7" x14ac:dyDescent="0.25">
      <c r="A2416" s="32" t="s">
        <v>173</v>
      </c>
      <c r="B2416" s="32" t="s">
        <v>183</v>
      </c>
      <c r="C2416" s="32">
        <v>13</v>
      </c>
      <c r="D2416" s="32">
        <v>13</v>
      </c>
      <c r="E2416" s="32">
        <v>12</v>
      </c>
      <c r="F2416" s="32">
        <v>1</v>
      </c>
      <c r="G2416" s="32">
        <v>0</v>
      </c>
    </row>
    <row r="2417" spans="1:7" x14ac:dyDescent="0.25">
      <c r="A2417" s="32" t="s">
        <v>173</v>
      </c>
      <c r="B2417" s="32" t="s">
        <v>19</v>
      </c>
      <c r="C2417" s="32">
        <v>3</v>
      </c>
      <c r="D2417" s="32">
        <v>3</v>
      </c>
      <c r="E2417" s="32">
        <v>3</v>
      </c>
      <c r="F2417" s="32">
        <v>0</v>
      </c>
      <c r="G2417" s="32">
        <v>0</v>
      </c>
    </row>
    <row r="2418" spans="1:7" x14ac:dyDescent="0.25">
      <c r="A2418" s="32" t="s">
        <v>173</v>
      </c>
      <c r="B2418" s="32" t="s">
        <v>182</v>
      </c>
      <c r="C2418" s="32">
        <v>31</v>
      </c>
      <c r="D2418" s="32">
        <v>29</v>
      </c>
      <c r="E2418" s="32">
        <v>25</v>
      </c>
      <c r="F2418" s="32">
        <v>4</v>
      </c>
      <c r="G2418" s="32">
        <v>0</v>
      </c>
    </row>
    <row r="2419" spans="1:7" x14ac:dyDescent="0.25">
      <c r="A2419" s="32" t="s">
        <v>173</v>
      </c>
      <c r="B2419" s="32" t="s">
        <v>3</v>
      </c>
      <c r="C2419" s="32">
        <v>2</v>
      </c>
      <c r="D2419" s="32">
        <v>2</v>
      </c>
      <c r="E2419" s="32">
        <v>2</v>
      </c>
      <c r="F2419" s="32">
        <v>0</v>
      </c>
      <c r="G2419" s="32">
        <v>0</v>
      </c>
    </row>
    <row r="2420" spans="1:7" x14ac:dyDescent="0.25">
      <c r="A2420" s="32" t="s">
        <v>99</v>
      </c>
      <c r="B2420" s="32" t="s">
        <v>3</v>
      </c>
      <c r="C2420" s="32">
        <v>1</v>
      </c>
      <c r="D2420" s="32">
        <v>1</v>
      </c>
      <c r="E2420" s="32">
        <v>1</v>
      </c>
      <c r="F2420" s="32">
        <v>0</v>
      </c>
      <c r="G2420" s="32">
        <v>0</v>
      </c>
    </row>
    <row r="2421" spans="1:7" x14ac:dyDescent="0.25">
      <c r="A2421" s="32" t="s">
        <v>99</v>
      </c>
      <c r="B2421" s="32" t="s">
        <v>181</v>
      </c>
      <c r="C2421" s="32">
        <v>1</v>
      </c>
      <c r="D2421" s="32">
        <v>1</v>
      </c>
      <c r="E2421" s="32">
        <v>1</v>
      </c>
      <c r="F2421" s="32">
        <v>0</v>
      </c>
      <c r="G2421" s="32">
        <v>0</v>
      </c>
    </row>
    <row r="2422" spans="1:7" x14ac:dyDescent="0.25">
      <c r="A2422" s="32" t="s">
        <v>99</v>
      </c>
      <c r="B2422" s="32" t="s">
        <v>182</v>
      </c>
      <c r="C2422" s="32">
        <v>3</v>
      </c>
      <c r="D2422" s="32">
        <v>3</v>
      </c>
      <c r="E2422" s="32">
        <v>3</v>
      </c>
      <c r="F2422" s="32">
        <v>0</v>
      </c>
      <c r="G2422" s="32">
        <v>0</v>
      </c>
    </row>
    <row r="2423" spans="1:7" x14ac:dyDescent="0.25">
      <c r="A2423" s="32" t="s">
        <v>99</v>
      </c>
      <c r="B2423" s="32" t="s">
        <v>183</v>
      </c>
      <c r="C2423" s="32">
        <v>2</v>
      </c>
      <c r="D2423" s="32">
        <v>1</v>
      </c>
      <c r="E2423" s="32">
        <v>1</v>
      </c>
      <c r="F2423" s="32">
        <v>0</v>
      </c>
      <c r="G2423" s="32">
        <v>0</v>
      </c>
    </row>
    <row r="2424" spans="1:7" x14ac:dyDescent="0.25">
      <c r="A2424" s="32" t="s">
        <v>47</v>
      </c>
      <c r="B2424" s="32" t="s">
        <v>182</v>
      </c>
      <c r="C2424" s="32">
        <v>3</v>
      </c>
      <c r="D2424" s="32">
        <v>3</v>
      </c>
      <c r="E2424" s="32">
        <v>3</v>
      </c>
      <c r="F2424" s="32">
        <v>0</v>
      </c>
      <c r="G2424" s="32">
        <v>0</v>
      </c>
    </row>
    <row r="2425" spans="1:7" x14ac:dyDescent="0.25">
      <c r="A2425" s="32" t="s">
        <v>48</v>
      </c>
      <c r="B2425" s="32" t="s">
        <v>182</v>
      </c>
      <c r="C2425" s="32">
        <v>4</v>
      </c>
      <c r="D2425" s="32">
        <v>3</v>
      </c>
      <c r="E2425" s="32">
        <v>1</v>
      </c>
      <c r="F2425" s="32">
        <v>2</v>
      </c>
      <c r="G2425" s="32">
        <v>0</v>
      </c>
    </row>
    <row r="2426" spans="1:7" x14ac:dyDescent="0.25">
      <c r="A2426" s="32" t="s">
        <v>109</v>
      </c>
      <c r="B2426" s="32" t="s">
        <v>3</v>
      </c>
      <c r="C2426" s="32">
        <v>1</v>
      </c>
      <c r="D2426" s="32">
        <v>1</v>
      </c>
      <c r="E2426" s="32">
        <v>1</v>
      </c>
      <c r="F2426" s="32">
        <v>0</v>
      </c>
      <c r="G2426" s="32">
        <v>0</v>
      </c>
    </row>
    <row r="2427" spans="1:7" x14ac:dyDescent="0.25">
      <c r="A2427" s="32" t="s">
        <v>109</v>
      </c>
      <c r="B2427" s="32" t="s">
        <v>183</v>
      </c>
      <c r="C2427" s="32">
        <v>3</v>
      </c>
      <c r="D2427" s="32">
        <v>3</v>
      </c>
      <c r="E2427" s="32">
        <v>3</v>
      </c>
      <c r="F2427" s="32">
        <v>0</v>
      </c>
      <c r="G2427" s="32">
        <v>0</v>
      </c>
    </row>
    <row r="2428" spans="1:7" x14ac:dyDescent="0.25">
      <c r="A2428" s="32" t="s">
        <v>109</v>
      </c>
      <c r="B2428" s="32" t="s">
        <v>182</v>
      </c>
      <c r="C2428" s="32">
        <v>7</v>
      </c>
      <c r="D2428" s="32">
        <v>7</v>
      </c>
      <c r="E2428" s="32">
        <v>5</v>
      </c>
      <c r="F2428" s="32">
        <v>2</v>
      </c>
      <c r="G2428" s="32">
        <v>0</v>
      </c>
    </row>
    <row r="2429" spans="1:7" x14ac:dyDescent="0.25">
      <c r="A2429" s="32" t="s">
        <v>109</v>
      </c>
      <c r="B2429" s="32" t="s">
        <v>181</v>
      </c>
      <c r="C2429" s="32">
        <v>4</v>
      </c>
      <c r="D2429" s="32">
        <v>4</v>
      </c>
      <c r="E2429" s="32">
        <v>2</v>
      </c>
      <c r="F2429" s="32">
        <v>2</v>
      </c>
      <c r="G2429" s="32">
        <v>0</v>
      </c>
    </row>
    <row r="2430" spans="1:7" x14ac:dyDescent="0.25">
      <c r="A2430" s="32" t="s">
        <v>155</v>
      </c>
      <c r="B2430" s="32" t="s">
        <v>3</v>
      </c>
      <c r="C2430" s="32">
        <v>1</v>
      </c>
      <c r="D2430" s="32">
        <v>0</v>
      </c>
      <c r="E2430" s="32">
        <v>0</v>
      </c>
      <c r="F2430" s="32">
        <v>0</v>
      </c>
      <c r="G2430" s="32">
        <v>0</v>
      </c>
    </row>
    <row r="2431" spans="1:7" x14ac:dyDescent="0.25">
      <c r="A2431" s="32" t="s">
        <v>155</v>
      </c>
      <c r="B2431" s="32" t="s">
        <v>181</v>
      </c>
      <c r="C2431" s="32">
        <v>11</v>
      </c>
      <c r="D2431" s="32">
        <v>11</v>
      </c>
      <c r="E2431" s="32">
        <v>10</v>
      </c>
      <c r="F2431" s="32">
        <v>1</v>
      </c>
      <c r="G2431" s="32">
        <v>0</v>
      </c>
    </row>
    <row r="2432" spans="1:7" x14ac:dyDescent="0.25">
      <c r="A2432" s="32" t="s">
        <v>155</v>
      </c>
      <c r="B2432" s="32" t="s">
        <v>182</v>
      </c>
      <c r="C2432" s="32">
        <v>17</v>
      </c>
      <c r="D2432" s="32">
        <v>14</v>
      </c>
      <c r="E2432" s="32">
        <v>13</v>
      </c>
      <c r="F2432" s="32">
        <v>1</v>
      </c>
      <c r="G2432" s="32">
        <v>0</v>
      </c>
    </row>
    <row r="2433" spans="1:7" x14ac:dyDescent="0.25">
      <c r="A2433" s="32" t="s">
        <v>155</v>
      </c>
      <c r="B2433" s="32" t="s">
        <v>19</v>
      </c>
      <c r="C2433" s="32">
        <v>11</v>
      </c>
      <c r="D2433" s="32">
        <v>11</v>
      </c>
      <c r="E2433" s="32">
        <v>10</v>
      </c>
      <c r="F2433" s="32">
        <v>1</v>
      </c>
      <c r="G2433" s="32">
        <v>0</v>
      </c>
    </row>
    <row r="2434" spans="1:7" x14ac:dyDescent="0.25">
      <c r="A2434" s="32" t="s">
        <v>155</v>
      </c>
      <c r="B2434" s="32" t="s">
        <v>183</v>
      </c>
      <c r="C2434" s="32">
        <v>6</v>
      </c>
      <c r="D2434" s="32">
        <v>6</v>
      </c>
      <c r="E2434" s="32">
        <v>5</v>
      </c>
      <c r="F2434" s="32">
        <v>1</v>
      </c>
      <c r="G2434" s="32">
        <v>0</v>
      </c>
    </row>
    <row r="2435" spans="1:7" x14ac:dyDescent="0.25">
      <c r="A2435" s="32" t="s">
        <v>142</v>
      </c>
      <c r="B2435" s="32" t="s">
        <v>181</v>
      </c>
      <c r="C2435" s="32">
        <v>11</v>
      </c>
      <c r="D2435" s="32">
        <v>11</v>
      </c>
      <c r="E2435" s="32">
        <v>9</v>
      </c>
      <c r="F2435" s="32">
        <v>2</v>
      </c>
      <c r="G2435" s="32">
        <v>0</v>
      </c>
    </row>
    <row r="2436" spans="1:7" x14ac:dyDescent="0.25">
      <c r="A2436" s="32" t="s">
        <v>142</v>
      </c>
      <c r="B2436" s="32" t="s">
        <v>182</v>
      </c>
      <c r="C2436" s="32">
        <v>1</v>
      </c>
      <c r="D2436" s="32">
        <v>1</v>
      </c>
      <c r="E2436" s="32">
        <v>1</v>
      </c>
      <c r="F2436" s="32">
        <v>0</v>
      </c>
      <c r="G2436" s="32">
        <v>0</v>
      </c>
    </row>
    <row r="2437" spans="1:7" x14ac:dyDescent="0.25">
      <c r="A2437" s="32" t="s">
        <v>142</v>
      </c>
      <c r="B2437" s="32" t="s">
        <v>183</v>
      </c>
      <c r="C2437" s="32">
        <v>7</v>
      </c>
      <c r="D2437" s="32">
        <v>6</v>
      </c>
      <c r="E2437" s="32">
        <v>5</v>
      </c>
      <c r="F2437" s="32">
        <v>1</v>
      </c>
      <c r="G2437" s="32">
        <v>0</v>
      </c>
    </row>
    <row r="2438" spans="1:7" x14ac:dyDescent="0.25">
      <c r="A2438" s="32" t="s">
        <v>142</v>
      </c>
      <c r="B2438" s="32" t="s">
        <v>3</v>
      </c>
      <c r="C2438" s="32">
        <v>1</v>
      </c>
      <c r="D2438" s="32">
        <v>1</v>
      </c>
      <c r="E2438" s="32">
        <v>1</v>
      </c>
      <c r="F2438" s="32">
        <v>0</v>
      </c>
      <c r="G2438" s="32">
        <v>0</v>
      </c>
    </row>
    <row r="2439" spans="1:7" x14ac:dyDescent="0.25">
      <c r="A2439" s="32" t="s">
        <v>142</v>
      </c>
      <c r="B2439" s="32" t="s">
        <v>19</v>
      </c>
      <c r="C2439" s="32">
        <v>1</v>
      </c>
      <c r="D2439" s="32">
        <v>1</v>
      </c>
      <c r="E2439" s="32">
        <v>1</v>
      </c>
      <c r="F2439" s="32">
        <v>0</v>
      </c>
      <c r="G2439" s="32">
        <v>0</v>
      </c>
    </row>
    <row r="2440" spans="1:7" x14ac:dyDescent="0.25">
      <c r="A2440" s="32" t="s">
        <v>41</v>
      </c>
      <c r="B2440" s="32" t="s">
        <v>3</v>
      </c>
      <c r="C2440" s="32">
        <v>1</v>
      </c>
      <c r="D2440" s="32">
        <v>1</v>
      </c>
      <c r="E2440" s="32">
        <v>1</v>
      </c>
      <c r="F2440" s="32">
        <v>0</v>
      </c>
      <c r="G2440" s="32">
        <v>0</v>
      </c>
    </row>
    <row r="2441" spans="1:7" x14ac:dyDescent="0.25">
      <c r="A2441" s="32" t="s">
        <v>41</v>
      </c>
      <c r="B2441" s="32" t="s">
        <v>19</v>
      </c>
      <c r="C2441" s="32">
        <v>9</v>
      </c>
      <c r="D2441" s="32">
        <v>9</v>
      </c>
      <c r="E2441" s="32">
        <v>9</v>
      </c>
      <c r="F2441" s="32">
        <v>0</v>
      </c>
      <c r="G2441" s="32">
        <v>0</v>
      </c>
    </row>
    <row r="2442" spans="1:7" x14ac:dyDescent="0.25">
      <c r="A2442" s="32" t="s">
        <v>41</v>
      </c>
      <c r="B2442" s="32" t="s">
        <v>181</v>
      </c>
      <c r="C2442" s="32">
        <v>5</v>
      </c>
      <c r="D2442" s="32">
        <v>5</v>
      </c>
      <c r="E2442" s="32">
        <v>5</v>
      </c>
      <c r="F2442" s="32">
        <v>0</v>
      </c>
      <c r="G2442" s="32">
        <v>0</v>
      </c>
    </row>
    <row r="2443" spans="1:7" x14ac:dyDescent="0.25">
      <c r="A2443" s="32" t="s">
        <v>41</v>
      </c>
      <c r="B2443" s="32" t="s">
        <v>183</v>
      </c>
      <c r="C2443" s="32">
        <v>13</v>
      </c>
      <c r="D2443" s="32">
        <v>13</v>
      </c>
      <c r="E2443" s="32">
        <v>12</v>
      </c>
      <c r="F2443" s="32">
        <v>1</v>
      </c>
      <c r="G2443" s="32">
        <v>0</v>
      </c>
    </row>
    <row r="2444" spans="1:7" x14ac:dyDescent="0.25">
      <c r="A2444" s="32" t="s">
        <v>41</v>
      </c>
      <c r="B2444" s="32" t="s">
        <v>182</v>
      </c>
      <c r="C2444" s="32">
        <v>5</v>
      </c>
      <c r="D2444" s="32">
        <v>5</v>
      </c>
      <c r="E2444" s="32">
        <v>5</v>
      </c>
      <c r="F2444" s="32">
        <v>0</v>
      </c>
      <c r="G2444" s="32">
        <v>0</v>
      </c>
    </row>
    <row r="2445" spans="1:7" x14ac:dyDescent="0.25">
      <c r="A2445" s="32" t="s">
        <v>152</v>
      </c>
      <c r="B2445" s="32" t="s">
        <v>19</v>
      </c>
      <c r="C2445" s="32">
        <v>7</v>
      </c>
      <c r="D2445" s="32">
        <v>7</v>
      </c>
      <c r="E2445" s="32">
        <v>5</v>
      </c>
      <c r="F2445" s="32">
        <v>2</v>
      </c>
      <c r="G2445" s="32">
        <v>0</v>
      </c>
    </row>
    <row r="2446" spans="1:7" x14ac:dyDescent="0.25">
      <c r="A2446" s="32" t="s">
        <v>152</v>
      </c>
      <c r="B2446" s="32" t="s">
        <v>182</v>
      </c>
      <c r="C2446" s="32">
        <v>9</v>
      </c>
      <c r="D2446" s="32">
        <v>9</v>
      </c>
      <c r="E2446" s="32">
        <v>8</v>
      </c>
      <c r="F2446" s="32">
        <v>1</v>
      </c>
      <c r="G2446" s="32">
        <v>0</v>
      </c>
    </row>
    <row r="2447" spans="1:7" x14ac:dyDescent="0.25">
      <c r="A2447" s="32" t="s">
        <v>152</v>
      </c>
      <c r="B2447" s="32" t="s">
        <v>181</v>
      </c>
      <c r="C2447" s="32">
        <v>8</v>
      </c>
      <c r="D2447" s="32">
        <v>8</v>
      </c>
      <c r="E2447" s="32">
        <v>6</v>
      </c>
      <c r="F2447" s="32">
        <v>2</v>
      </c>
      <c r="G2447" s="32">
        <v>0</v>
      </c>
    </row>
    <row r="2448" spans="1:7" x14ac:dyDescent="0.25">
      <c r="A2448" s="32" t="s">
        <v>152</v>
      </c>
      <c r="B2448" s="32" t="s">
        <v>183</v>
      </c>
      <c r="C2448" s="32">
        <v>14</v>
      </c>
      <c r="D2448" s="32">
        <v>14</v>
      </c>
      <c r="E2448" s="32">
        <v>11</v>
      </c>
      <c r="F2448" s="32">
        <v>3</v>
      </c>
      <c r="G2448" s="32">
        <v>0</v>
      </c>
    </row>
    <row r="2449" spans="1:7" x14ac:dyDescent="0.25">
      <c r="A2449" s="32" t="s">
        <v>49</v>
      </c>
      <c r="B2449" s="32" t="s">
        <v>182</v>
      </c>
      <c r="C2449" s="32">
        <v>3</v>
      </c>
      <c r="D2449" s="32">
        <v>3</v>
      </c>
      <c r="E2449" s="32">
        <v>3</v>
      </c>
      <c r="F2449" s="32">
        <v>0</v>
      </c>
      <c r="G2449" s="32">
        <v>0</v>
      </c>
    </row>
    <row r="2450" spans="1:7" x14ac:dyDescent="0.25">
      <c r="A2450" s="32" t="s">
        <v>49</v>
      </c>
      <c r="B2450" s="32" t="s">
        <v>183</v>
      </c>
      <c r="C2450" s="32">
        <v>1</v>
      </c>
      <c r="D2450" s="32">
        <v>1</v>
      </c>
      <c r="E2450" s="32">
        <v>1</v>
      </c>
      <c r="F2450" s="32">
        <v>0</v>
      </c>
      <c r="G2450" s="32">
        <v>0</v>
      </c>
    </row>
    <row r="2451" spans="1:7" x14ac:dyDescent="0.25">
      <c r="A2451" s="32" t="s">
        <v>49</v>
      </c>
      <c r="B2451" s="32" t="s">
        <v>19</v>
      </c>
      <c r="C2451" s="32">
        <v>2</v>
      </c>
      <c r="D2451" s="32">
        <v>2</v>
      </c>
      <c r="E2451" s="32">
        <v>2</v>
      </c>
      <c r="F2451" s="32">
        <v>0</v>
      </c>
      <c r="G2451" s="32">
        <v>0</v>
      </c>
    </row>
    <row r="2452" spans="1:7" x14ac:dyDescent="0.25">
      <c r="A2452" s="32" t="s">
        <v>49</v>
      </c>
      <c r="B2452" s="32" t="s">
        <v>181</v>
      </c>
      <c r="C2452" s="32">
        <v>3</v>
      </c>
      <c r="D2452" s="32">
        <v>3</v>
      </c>
      <c r="E2452" s="32">
        <v>3</v>
      </c>
      <c r="F2452" s="32">
        <v>0</v>
      </c>
      <c r="G2452" s="32">
        <v>0</v>
      </c>
    </row>
    <row r="2453" spans="1:7" x14ac:dyDescent="0.25">
      <c r="A2453" s="32" t="s">
        <v>65</v>
      </c>
      <c r="B2453" s="32" t="s">
        <v>183</v>
      </c>
      <c r="C2453" s="32">
        <v>3</v>
      </c>
      <c r="D2453" s="32">
        <v>3</v>
      </c>
      <c r="E2453" s="32">
        <v>2</v>
      </c>
      <c r="F2453" s="32">
        <v>1</v>
      </c>
      <c r="G2453" s="32">
        <v>0</v>
      </c>
    </row>
    <row r="2454" spans="1:7" x14ac:dyDescent="0.25">
      <c r="A2454" s="32" t="s">
        <v>65</v>
      </c>
      <c r="B2454" s="32" t="s">
        <v>182</v>
      </c>
      <c r="C2454" s="32">
        <v>1</v>
      </c>
      <c r="D2454" s="32">
        <v>1</v>
      </c>
      <c r="E2454" s="32">
        <v>0</v>
      </c>
      <c r="F2454" s="32">
        <v>1</v>
      </c>
      <c r="G2454" s="32">
        <v>0</v>
      </c>
    </row>
    <row r="2455" spans="1:7" x14ac:dyDescent="0.25">
      <c r="A2455" s="32" t="s">
        <v>151</v>
      </c>
      <c r="B2455" s="32" t="s">
        <v>3</v>
      </c>
      <c r="C2455" s="32">
        <v>2</v>
      </c>
      <c r="D2455" s="32">
        <v>2</v>
      </c>
      <c r="E2455" s="32">
        <v>2</v>
      </c>
      <c r="F2455" s="32">
        <v>0</v>
      </c>
      <c r="G2455" s="32">
        <v>0</v>
      </c>
    </row>
    <row r="2456" spans="1:7" x14ac:dyDescent="0.25">
      <c r="A2456" s="32" t="s">
        <v>151</v>
      </c>
      <c r="B2456" s="32" t="s">
        <v>183</v>
      </c>
      <c r="C2456" s="32">
        <v>2</v>
      </c>
      <c r="D2456" s="32">
        <v>2</v>
      </c>
      <c r="E2456" s="32">
        <v>2</v>
      </c>
      <c r="F2456" s="32">
        <v>0</v>
      </c>
      <c r="G2456" s="32">
        <v>0</v>
      </c>
    </row>
    <row r="2457" spans="1:7" x14ac:dyDescent="0.25">
      <c r="A2457" s="32" t="s">
        <v>151</v>
      </c>
      <c r="B2457" s="32" t="s">
        <v>181</v>
      </c>
      <c r="C2457" s="32">
        <v>5</v>
      </c>
      <c r="D2457" s="32">
        <v>5</v>
      </c>
      <c r="E2457" s="32">
        <v>5</v>
      </c>
      <c r="F2457" s="32">
        <v>0</v>
      </c>
      <c r="G2457" s="32">
        <v>0</v>
      </c>
    </row>
    <row r="2458" spans="1:7" x14ac:dyDescent="0.25">
      <c r="A2458" s="32" t="s">
        <v>151</v>
      </c>
      <c r="B2458" s="32" t="s">
        <v>19</v>
      </c>
      <c r="C2458" s="32">
        <v>3</v>
      </c>
      <c r="D2458" s="32">
        <v>3</v>
      </c>
      <c r="E2458" s="32">
        <v>3</v>
      </c>
      <c r="F2458" s="32">
        <v>0</v>
      </c>
      <c r="G2458" s="32">
        <v>0</v>
      </c>
    </row>
    <row r="2459" spans="1:7" x14ac:dyDescent="0.25">
      <c r="A2459" s="32" t="s">
        <v>151</v>
      </c>
      <c r="B2459" s="32" t="s">
        <v>182</v>
      </c>
      <c r="C2459" s="32">
        <v>7</v>
      </c>
      <c r="D2459" s="32">
        <v>7</v>
      </c>
      <c r="E2459" s="32">
        <v>5</v>
      </c>
      <c r="F2459" s="32">
        <v>2</v>
      </c>
      <c r="G2459" s="32">
        <v>0</v>
      </c>
    </row>
    <row r="2460" spans="1:7" x14ac:dyDescent="0.25">
      <c r="A2460" s="32" t="s">
        <v>35</v>
      </c>
      <c r="B2460" s="32" t="s">
        <v>183</v>
      </c>
      <c r="C2460" s="32">
        <v>8</v>
      </c>
      <c r="D2460" s="32">
        <v>8</v>
      </c>
      <c r="E2460" s="32">
        <v>5</v>
      </c>
      <c r="F2460" s="32">
        <v>3</v>
      </c>
      <c r="G2460" s="32">
        <v>0</v>
      </c>
    </row>
    <row r="2461" spans="1:7" x14ac:dyDescent="0.25">
      <c r="A2461" s="32" t="s">
        <v>35</v>
      </c>
      <c r="B2461" s="32" t="s">
        <v>3</v>
      </c>
      <c r="C2461" s="32">
        <v>1</v>
      </c>
      <c r="D2461" s="32">
        <v>1</v>
      </c>
      <c r="E2461" s="32">
        <v>1</v>
      </c>
      <c r="F2461" s="32">
        <v>0</v>
      </c>
      <c r="G2461" s="32">
        <v>0</v>
      </c>
    </row>
    <row r="2462" spans="1:7" x14ac:dyDescent="0.25">
      <c r="A2462" s="32" t="s">
        <v>35</v>
      </c>
      <c r="B2462" s="32" t="s">
        <v>181</v>
      </c>
      <c r="C2462" s="32">
        <v>4</v>
      </c>
      <c r="D2462" s="32">
        <v>4</v>
      </c>
      <c r="E2462" s="32">
        <v>2</v>
      </c>
      <c r="F2462" s="32">
        <v>2</v>
      </c>
      <c r="G2462" s="32">
        <v>0</v>
      </c>
    </row>
    <row r="2463" spans="1:7" x14ac:dyDescent="0.25">
      <c r="A2463" s="32" t="s">
        <v>35</v>
      </c>
      <c r="B2463" s="32" t="s">
        <v>182</v>
      </c>
      <c r="C2463" s="32">
        <v>16</v>
      </c>
      <c r="D2463" s="32">
        <v>16</v>
      </c>
      <c r="E2463" s="32">
        <v>13</v>
      </c>
      <c r="F2463" s="32">
        <v>3</v>
      </c>
      <c r="G2463" s="32">
        <v>0</v>
      </c>
    </row>
    <row r="2464" spans="1:7" x14ac:dyDescent="0.25">
      <c r="A2464" s="32" t="s">
        <v>125</v>
      </c>
      <c r="B2464" s="32" t="s">
        <v>183</v>
      </c>
      <c r="C2464" s="32">
        <v>1</v>
      </c>
      <c r="D2464" s="32">
        <v>1</v>
      </c>
      <c r="E2464" s="32">
        <v>0</v>
      </c>
      <c r="F2464" s="32">
        <v>1</v>
      </c>
      <c r="G2464" s="32">
        <v>0</v>
      </c>
    </row>
    <row r="2465" spans="1:7" x14ac:dyDescent="0.25">
      <c r="A2465" s="32" t="s">
        <v>125</v>
      </c>
      <c r="B2465" s="32" t="s">
        <v>182</v>
      </c>
      <c r="C2465" s="32">
        <v>7</v>
      </c>
      <c r="D2465" s="32">
        <v>4</v>
      </c>
      <c r="E2465" s="32">
        <v>4</v>
      </c>
      <c r="F2465" s="32">
        <v>0</v>
      </c>
      <c r="G2465" s="32">
        <v>0</v>
      </c>
    </row>
    <row r="2466" spans="1:7" x14ac:dyDescent="0.25">
      <c r="A2466" s="32" t="s">
        <v>125</v>
      </c>
      <c r="B2466" s="32" t="s">
        <v>3</v>
      </c>
      <c r="C2466" s="32">
        <v>1</v>
      </c>
      <c r="D2466" s="32">
        <v>1</v>
      </c>
      <c r="E2466" s="32">
        <v>1</v>
      </c>
      <c r="F2466" s="32">
        <v>0</v>
      </c>
      <c r="G2466" s="32">
        <v>0</v>
      </c>
    </row>
    <row r="2467" spans="1:7" x14ac:dyDescent="0.25">
      <c r="A2467" s="32" t="s">
        <v>132</v>
      </c>
      <c r="B2467" s="32" t="s">
        <v>182</v>
      </c>
      <c r="C2467" s="32">
        <v>3</v>
      </c>
      <c r="D2467" s="32">
        <v>3</v>
      </c>
      <c r="E2467" s="32">
        <v>0</v>
      </c>
      <c r="F2467" s="32">
        <v>3</v>
      </c>
      <c r="G2467" s="32">
        <v>0</v>
      </c>
    </row>
    <row r="2468" spans="1:7" x14ac:dyDescent="0.25">
      <c r="A2468" s="32" t="s">
        <v>132</v>
      </c>
      <c r="B2468" s="32" t="s">
        <v>183</v>
      </c>
      <c r="C2468" s="32">
        <v>1</v>
      </c>
      <c r="D2468" s="32">
        <v>1</v>
      </c>
      <c r="E2468" s="32">
        <v>0</v>
      </c>
      <c r="F2468" s="32">
        <v>1</v>
      </c>
      <c r="G2468" s="32">
        <v>0</v>
      </c>
    </row>
    <row r="2469" spans="1:7" x14ac:dyDescent="0.25">
      <c r="A2469" s="32" t="s">
        <v>94</v>
      </c>
      <c r="B2469" s="32" t="s">
        <v>181</v>
      </c>
      <c r="C2469" s="32">
        <v>1</v>
      </c>
      <c r="D2469" s="32">
        <v>1</v>
      </c>
      <c r="E2469" s="32">
        <v>1</v>
      </c>
      <c r="F2469" s="32">
        <v>0</v>
      </c>
      <c r="G2469" s="32">
        <v>0</v>
      </c>
    </row>
    <row r="2470" spans="1:7" x14ac:dyDescent="0.25">
      <c r="A2470" s="32" t="s">
        <v>94</v>
      </c>
      <c r="B2470" s="32" t="s">
        <v>19</v>
      </c>
      <c r="C2470" s="32">
        <v>2</v>
      </c>
      <c r="D2470" s="32">
        <v>2</v>
      </c>
      <c r="E2470" s="32">
        <v>2</v>
      </c>
      <c r="F2470" s="32">
        <v>0</v>
      </c>
      <c r="G2470" s="32">
        <v>0</v>
      </c>
    </row>
    <row r="2471" spans="1:7" x14ac:dyDescent="0.25">
      <c r="A2471" s="32" t="s">
        <v>94</v>
      </c>
      <c r="B2471" s="32" t="s">
        <v>182</v>
      </c>
      <c r="C2471" s="32">
        <v>6</v>
      </c>
      <c r="D2471" s="32">
        <v>5</v>
      </c>
      <c r="E2471" s="32">
        <v>5</v>
      </c>
      <c r="F2471" s="32">
        <v>0</v>
      </c>
      <c r="G2471" s="32">
        <v>0</v>
      </c>
    </row>
    <row r="2472" spans="1:7" x14ac:dyDescent="0.25">
      <c r="A2472" s="32" t="s">
        <v>94</v>
      </c>
      <c r="B2472" s="32" t="s">
        <v>3</v>
      </c>
      <c r="C2472" s="32">
        <v>1</v>
      </c>
      <c r="D2472" s="32">
        <v>1</v>
      </c>
      <c r="E2472" s="32">
        <v>1</v>
      </c>
      <c r="F2472" s="32">
        <v>0</v>
      </c>
      <c r="G2472" s="32">
        <v>0</v>
      </c>
    </row>
    <row r="2473" spans="1:7" x14ac:dyDescent="0.25">
      <c r="A2473" s="32" t="s">
        <v>94</v>
      </c>
      <c r="B2473" s="32" t="s">
        <v>183</v>
      </c>
      <c r="C2473" s="32">
        <v>3</v>
      </c>
      <c r="D2473" s="32">
        <v>2</v>
      </c>
      <c r="E2473" s="32">
        <v>2</v>
      </c>
      <c r="F2473" s="32">
        <v>0</v>
      </c>
      <c r="G2473" s="32">
        <v>0</v>
      </c>
    </row>
    <row r="2474" spans="1:7" x14ac:dyDescent="0.25">
      <c r="A2474" s="32" t="s">
        <v>162</v>
      </c>
      <c r="B2474" s="32" t="s">
        <v>3</v>
      </c>
      <c r="C2474" s="32">
        <v>1</v>
      </c>
      <c r="D2474" s="32">
        <v>1</v>
      </c>
      <c r="E2474" s="32">
        <v>1</v>
      </c>
      <c r="F2474" s="32">
        <v>0</v>
      </c>
      <c r="G2474" s="32">
        <v>0</v>
      </c>
    </row>
    <row r="2475" spans="1:7" x14ac:dyDescent="0.25">
      <c r="A2475" s="32" t="s">
        <v>162</v>
      </c>
      <c r="B2475" s="32" t="s">
        <v>19</v>
      </c>
      <c r="C2475" s="32">
        <v>15</v>
      </c>
      <c r="D2475" s="32">
        <v>15</v>
      </c>
      <c r="E2475" s="32">
        <v>13</v>
      </c>
      <c r="F2475" s="32">
        <v>2</v>
      </c>
      <c r="G2475" s="32">
        <v>0</v>
      </c>
    </row>
    <row r="2476" spans="1:7" x14ac:dyDescent="0.25">
      <c r="A2476" s="32" t="s">
        <v>162</v>
      </c>
      <c r="B2476" s="32" t="s">
        <v>182</v>
      </c>
      <c r="C2476" s="32">
        <v>29</v>
      </c>
      <c r="D2476" s="32">
        <v>24</v>
      </c>
      <c r="E2476" s="32">
        <v>22</v>
      </c>
      <c r="F2476" s="32">
        <v>2</v>
      </c>
      <c r="G2476" s="32">
        <v>0</v>
      </c>
    </row>
    <row r="2477" spans="1:7" x14ac:dyDescent="0.25">
      <c r="A2477" s="32" t="s">
        <v>162</v>
      </c>
      <c r="B2477" s="32" t="s">
        <v>181</v>
      </c>
      <c r="C2477" s="32">
        <v>22</v>
      </c>
      <c r="D2477" s="32">
        <v>22</v>
      </c>
      <c r="E2477" s="32">
        <v>22</v>
      </c>
      <c r="F2477" s="32">
        <v>0</v>
      </c>
      <c r="G2477" s="32">
        <v>0</v>
      </c>
    </row>
    <row r="2478" spans="1:7" x14ac:dyDescent="0.25">
      <c r="A2478" s="32" t="s">
        <v>162</v>
      </c>
      <c r="B2478" s="32" t="s">
        <v>183</v>
      </c>
      <c r="C2478" s="32">
        <v>24</v>
      </c>
      <c r="D2478" s="32">
        <v>22</v>
      </c>
      <c r="E2478" s="32">
        <v>20</v>
      </c>
      <c r="F2478" s="32">
        <v>2</v>
      </c>
      <c r="G2478" s="32">
        <v>0</v>
      </c>
    </row>
    <row r="2479" spans="1:7" x14ac:dyDescent="0.25">
      <c r="A2479" s="32" t="s">
        <v>88</v>
      </c>
      <c r="B2479" s="32" t="s">
        <v>182</v>
      </c>
      <c r="C2479" s="32">
        <v>6</v>
      </c>
      <c r="D2479" s="32">
        <v>6</v>
      </c>
      <c r="E2479" s="32">
        <v>4</v>
      </c>
      <c r="F2479" s="32">
        <v>2</v>
      </c>
      <c r="G2479" s="32">
        <v>0</v>
      </c>
    </row>
    <row r="2480" spans="1:7" x14ac:dyDescent="0.25">
      <c r="A2480" s="32" t="s">
        <v>88</v>
      </c>
      <c r="B2480" s="32" t="s">
        <v>183</v>
      </c>
      <c r="C2480" s="32">
        <v>3</v>
      </c>
      <c r="D2480" s="32">
        <v>3</v>
      </c>
      <c r="E2480" s="32">
        <v>3</v>
      </c>
      <c r="F2480" s="32">
        <v>0</v>
      </c>
      <c r="G2480" s="32">
        <v>0</v>
      </c>
    </row>
    <row r="2481" spans="1:7" x14ac:dyDescent="0.25">
      <c r="A2481" s="32" t="s">
        <v>88</v>
      </c>
      <c r="B2481" s="32" t="s">
        <v>181</v>
      </c>
      <c r="C2481" s="32">
        <v>3</v>
      </c>
      <c r="D2481" s="32">
        <v>3</v>
      </c>
      <c r="E2481" s="32">
        <v>2</v>
      </c>
      <c r="F2481" s="32">
        <v>1</v>
      </c>
      <c r="G2481" s="32">
        <v>0</v>
      </c>
    </row>
    <row r="2482" spans="1:7" x14ac:dyDescent="0.25">
      <c r="A2482" s="32" t="s">
        <v>73</v>
      </c>
      <c r="B2482" s="32" t="s">
        <v>3</v>
      </c>
      <c r="C2482" s="32">
        <v>2</v>
      </c>
      <c r="D2482" s="32">
        <v>2</v>
      </c>
      <c r="E2482" s="32">
        <v>1</v>
      </c>
      <c r="F2482" s="32">
        <v>1</v>
      </c>
      <c r="G2482" s="32">
        <v>0</v>
      </c>
    </row>
    <row r="2483" spans="1:7" x14ac:dyDescent="0.25">
      <c r="A2483" s="32" t="s">
        <v>73</v>
      </c>
      <c r="B2483" s="32" t="s">
        <v>183</v>
      </c>
      <c r="C2483" s="32">
        <v>8</v>
      </c>
      <c r="D2483" s="32">
        <v>8</v>
      </c>
      <c r="E2483" s="32">
        <v>7</v>
      </c>
      <c r="F2483" s="32">
        <v>1</v>
      </c>
      <c r="G2483" s="32">
        <v>0</v>
      </c>
    </row>
    <row r="2484" spans="1:7" x14ac:dyDescent="0.25">
      <c r="A2484" s="32" t="s">
        <v>73</v>
      </c>
      <c r="B2484" s="32" t="s">
        <v>182</v>
      </c>
      <c r="C2484" s="32">
        <v>5</v>
      </c>
      <c r="D2484" s="32">
        <v>5</v>
      </c>
      <c r="E2484" s="32">
        <v>4</v>
      </c>
      <c r="F2484" s="32">
        <v>1</v>
      </c>
      <c r="G2484" s="32">
        <v>0</v>
      </c>
    </row>
    <row r="2485" spans="1:7" x14ac:dyDescent="0.25">
      <c r="A2485" s="32" t="s">
        <v>73</v>
      </c>
      <c r="B2485" s="32" t="s">
        <v>181</v>
      </c>
      <c r="C2485" s="32">
        <v>6</v>
      </c>
      <c r="D2485" s="32">
        <v>6</v>
      </c>
      <c r="E2485" s="32">
        <v>6</v>
      </c>
      <c r="F2485" s="32">
        <v>0</v>
      </c>
      <c r="G2485" s="32">
        <v>0</v>
      </c>
    </row>
    <row r="2486" spans="1:7" x14ac:dyDescent="0.25">
      <c r="A2486" s="32" t="s">
        <v>178</v>
      </c>
      <c r="B2486" s="32" t="s">
        <v>181</v>
      </c>
      <c r="C2486" s="32">
        <v>2</v>
      </c>
      <c r="D2486" s="32">
        <v>2</v>
      </c>
      <c r="E2486" s="32">
        <v>2</v>
      </c>
      <c r="F2486" s="32">
        <v>0</v>
      </c>
      <c r="G2486" s="32">
        <v>0</v>
      </c>
    </row>
    <row r="2487" spans="1:7" x14ac:dyDescent="0.25">
      <c r="A2487" s="32" t="s">
        <v>178</v>
      </c>
      <c r="B2487" s="32" t="s">
        <v>182</v>
      </c>
      <c r="C2487" s="32">
        <v>6</v>
      </c>
      <c r="D2487" s="32">
        <v>6</v>
      </c>
      <c r="E2487" s="32">
        <v>3</v>
      </c>
      <c r="F2487" s="32">
        <v>3</v>
      </c>
      <c r="G2487" s="32">
        <v>0</v>
      </c>
    </row>
    <row r="2488" spans="1:7" x14ac:dyDescent="0.25">
      <c r="A2488" s="32" t="s">
        <v>178</v>
      </c>
      <c r="B2488" s="32" t="s">
        <v>183</v>
      </c>
      <c r="C2488" s="32">
        <v>2</v>
      </c>
      <c r="D2488" s="32">
        <v>2</v>
      </c>
      <c r="E2488" s="32">
        <v>2</v>
      </c>
      <c r="F2488" s="32">
        <v>0</v>
      </c>
      <c r="G2488" s="32">
        <v>0</v>
      </c>
    </row>
    <row r="2489" spans="1:7" x14ac:dyDescent="0.25">
      <c r="A2489" s="32" t="s">
        <v>50</v>
      </c>
      <c r="B2489" s="32" t="s">
        <v>182</v>
      </c>
      <c r="C2489" s="32">
        <v>8</v>
      </c>
      <c r="D2489" s="32">
        <v>8</v>
      </c>
      <c r="E2489" s="32">
        <v>5</v>
      </c>
      <c r="F2489" s="32">
        <v>3</v>
      </c>
      <c r="G2489" s="32">
        <v>0</v>
      </c>
    </row>
    <row r="2490" spans="1:7" x14ac:dyDescent="0.25">
      <c r="A2490" s="32" t="s">
        <v>50</v>
      </c>
      <c r="B2490" s="32" t="s">
        <v>19</v>
      </c>
      <c r="C2490" s="32">
        <v>4</v>
      </c>
      <c r="D2490" s="32">
        <v>4</v>
      </c>
      <c r="E2490" s="32">
        <v>4</v>
      </c>
      <c r="F2490" s="32">
        <v>0</v>
      </c>
      <c r="G2490" s="32">
        <v>0</v>
      </c>
    </row>
    <row r="2491" spans="1:7" x14ac:dyDescent="0.25">
      <c r="A2491" s="32" t="s">
        <v>50</v>
      </c>
      <c r="B2491" s="32" t="s">
        <v>183</v>
      </c>
      <c r="C2491" s="32">
        <v>5</v>
      </c>
      <c r="D2491" s="32">
        <v>4</v>
      </c>
      <c r="E2491" s="32">
        <v>4</v>
      </c>
      <c r="F2491" s="32">
        <v>0</v>
      </c>
      <c r="G2491" s="32">
        <v>0</v>
      </c>
    </row>
    <row r="2492" spans="1:7" x14ac:dyDescent="0.25">
      <c r="A2492" s="32" t="s">
        <v>50</v>
      </c>
      <c r="B2492" s="32" t="s">
        <v>181</v>
      </c>
      <c r="C2492" s="32">
        <v>1</v>
      </c>
      <c r="D2492" s="32">
        <v>1</v>
      </c>
      <c r="E2492" s="32">
        <v>1</v>
      </c>
      <c r="F2492" s="32">
        <v>0</v>
      </c>
      <c r="G2492" s="32">
        <v>0</v>
      </c>
    </row>
    <row r="2493" spans="1:7" x14ac:dyDescent="0.25">
      <c r="A2493" s="32" t="s">
        <v>118</v>
      </c>
      <c r="B2493" s="32" t="s">
        <v>181</v>
      </c>
      <c r="C2493" s="32">
        <v>1</v>
      </c>
      <c r="D2493" s="32">
        <v>1</v>
      </c>
      <c r="E2493" s="32">
        <v>0</v>
      </c>
      <c r="F2493" s="32">
        <v>1</v>
      </c>
      <c r="G2493" s="32">
        <v>0</v>
      </c>
    </row>
    <row r="2494" spans="1:7" x14ac:dyDescent="0.25">
      <c r="A2494" s="32" t="s">
        <v>118</v>
      </c>
      <c r="B2494" s="32" t="s">
        <v>182</v>
      </c>
      <c r="C2494" s="32">
        <v>6</v>
      </c>
      <c r="D2494" s="32">
        <v>5</v>
      </c>
      <c r="E2494" s="32">
        <v>4</v>
      </c>
      <c r="F2494" s="32">
        <v>1</v>
      </c>
      <c r="G2494" s="32">
        <v>0</v>
      </c>
    </row>
    <row r="2495" spans="1:7" x14ac:dyDescent="0.25">
      <c r="A2495" s="32" t="s">
        <v>118</v>
      </c>
      <c r="B2495" s="32" t="s">
        <v>183</v>
      </c>
      <c r="C2495" s="32">
        <v>4</v>
      </c>
      <c r="D2495" s="32">
        <v>4</v>
      </c>
      <c r="E2495" s="32">
        <v>3</v>
      </c>
      <c r="F2495" s="32">
        <v>1</v>
      </c>
      <c r="G2495" s="32">
        <v>0</v>
      </c>
    </row>
    <row r="2496" spans="1:7" x14ac:dyDescent="0.25">
      <c r="A2496" s="32" t="s">
        <v>118</v>
      </c>
      <c r="B2496" s="32" t="s">
        <v>19</v>
      </c>
      <c r="C2496" s="32">
        <v>2</v>
      </c>
      <c r="D2496" s="32">
        <v>2</v>
      </c>
      <c r="E2496" s="32">
        <v>2</v>
      </c>
      <c r="F2496" s="32">
        <v>0</v>
      </c>
      <c r="G2496" s="32">
        <v>0</v>
      </c>
    </row>
    <row r="2497" spans="1:7" x14ac:dyDescent="0.25">
      <c r="A2497" s="32" t="s">
        <v>42</v>
      </c>
      <c r="B2497" s="32" t="s">
        <v>19</v>
      </c>
      <c r="C2497" s="32">
        <v>1</v>
      </c>
      <c r="D2497" s="32">
        <v>1</v>
      </c>
      <c r="E2497" s="32">
        <v>1</v>
      </c>
      <c r="F2497" s="32">
        <v>0</v>
      </c>
      <c r="G2497" s="32">
        <v>0</v>
      </c>
    </row>
    <row r="2498" spans="1:7" x14ac:dyDescent="0.25">
      <c r="A2498" s="32" t="s">
        <v>42</v>
      </c>
      <c r="B2498" s="32" t="s">
        <v>181</v>
      </c>
      <c r="C2498" s="32">
        <v>1</v>
      </c>
      <c r="D2498" s="32">
        <v>1</v>
      </c>
      <c r="E2498" s="32">
        <v>1</v>
      </c>
      <c r="F2498" s="32">
        <v>0</v>
      </c>
      <c r="G2498" s="32">
        <v>0</v>
      </c>
    </row>
    <row r="2499" spans="1:7" x14ac:dyDescent="0.25">
      <c r="A2499" s="32" t="s">
        <v>42</v>
      </c>
      <c r="B2499" s="32" t="s">
        <v>183</v>
      </c>
      <c r="C2499" s="32">
        <v>2</v>
      </c>
      <c r="D2499" s="32">
        <v>2</v>
      </c>
      <c r="E2499" s="32">
        <v>2</v>
      </c>
      <c r="F2499" s="32">
        <v>0</v>
      </c>
      <c r="G2499" s="32">
        <v>0</v>
      </c>
    </row>
    <row r="2500" spans="1:7" x14ac:dyDescent="0.25">
      <c r="A2500" s="32" t="s">
        <v>170</v>
      </c>
      <c r="B2500" s="32" t="s">
        <v>182</v>
      </c>
      <c r="C2500" s="32">
        <v>4</v>
      </c>
      <c r="D2500" s="32">
        <v>4</v>
      </c>
      <c r="E2500" s="32">
        <v>3</v>
      </c>
      <c r="F2500" s="32">
        <v>1</v>
      </c>
      <c r="G2500" s="32">
        <v>0</v>
      </c>
    </row>
    <row r="2501" spans="1:7" x14ac:dyDescent="0.25">
      <c r="A2501" s="32" t="s">
        <v>170</v>
      </c>
      <c r="B2501" s="32" t="s">
        <v>19</v>
      </c>
      <c r="C2501" s="32">
        <v>2</v>
      </c>
      <c r="D2501" s="32">
        <v>2</v>
      </c>
      <c r="E2501" s="32">
        <v>2</v>
      </c>
      <c r="F2501" s="32">
        <v>0</v>
      </c>
      <c r="G2501" s="32">
        <v>0</v>
      </c>
    </row>
    <row r="2502" spans="1:7" x14ac:dyDescent="0.25">
      <c r="A2502" s="32" t="s">
        <v>170</v>
      </c>
      <c r="B2502" s="32" t="s">
        <v>181</v>
      </c>
      <c r="C2502" s="32">
        <v>3</v>
      </c>
      <c r="D2502" s="32">
        <v>2</v>
      </c>
      <c r="E2502" s="32">
        <v>1</v>
      </c>
      <c r="F2502" s="32">
        <v>1</v>
      </c>
      <c r="G2502" s="32">
        <v>0</v>
      </c>
    </row>
    <row r="2503" spans="1:7" x14ac:dyDescent="0.25">
      <c r="A2503" s="32" t="s">
        <v>170</v>
      </c>
      <c r="B2503" s="32" t="s">
        <v>183</v>
      </c>
      <c r="C2503" s="32">
        <v>5</v>
      </c>
      <c r="D2503" s="32">
        <v>5</v>
      </c>
      <c r="E2503" s="32">
        <v>5</v>
      </c>
      <c r="F2503" s="32">
        <v>0</v>
      </c>
      <c r="G2503" s="32">
        <v>0</v>
      </c>
    </row>
    <row r="2504" spans="1:7" x14ac:dyDescent="0.25">
      <c r="A2504" s="32" t="s">
        <v>120</v>
      </c>
      <c r="B2504" s="32" t="s">
        <v>183</v>
      </c>
      <c r="C2504" s="32">
        <v>3</v>
      </c>
      <c r="D2504" s="32">
        <v>3</v>
      </c>
      <c r="E2504" s="32">
        <v>3</v>
      </c>
      <c r="F2504" s="32">
        <v>0</v>
      </c>
      <c r="G2504" s="32">
        <v>0</v>
      </c>
    </row>
    <row r="2505" spans="1:7" x14ac:dyDescent="0.25">
      <c r="A2505" s="32" t="s">
        <v>120</v>
      </c>
      <c r="B2505" s="32" t="s">
        <v>182</v>
      </c>
      <c r="C2505" s="32">
        <v>2</v>
      </c>
      <c r="D2505" s="32">
        <v>2</v>
      </c>
      <c r="E2505" s="32">
        <v>1</v>
      </c>
      <c r="F2505" s="32">
        <v>1</v>
      </c>
      <c r="G2505" s="32">
        <v>0</v>
      </c>
    </row>
    <row r="2506" spans="1:7" x14ac:dyDescent="0.25">
      <c r="A2506" s="32" t="s">
        <v>120</v>
      </c>
      <c r="B2506" s="32" t="s">
        <v>181</v>
      </c>
      <c r="C2506" s="32">
        <v>2</v>
      </c>
      <c r="D2506" s="32">
        <v>2</v>
      </c>
      <c r="E2506" s="32">
        <v>1</v>
      </c>
      <c r="F2506" s="32">
        <v>1</v>
      </c>
      <c r="G2506" s="32">
        <v>0</v>
      </c>
    </row>
    <row r="2507" spans="1:7" x14ac:dyDescent="0.25">
      <c r="A2507" s="32" t="s">
        <v>167</v>
      </c>
      <c r="B2507" s="32" t="s">
        <v>182</v>
      </c>
      <c r="C2507" s="32">
        <v>2</v>
      </c>
      <c r="D2507" s="32">
        <v>2</v>
      </c>
      <c r="E2507" s="32">
        <v>2</v>
      </c>
      <c r="F2507" s="32">
        <v>0</v>
      </c>
      <c r="G2507" s="32">
        <v>0</v>
      </c>
    </row>
    <row r="2508" spans="1:7" x14ac:dyDescent="0.25">
      <c r="A2508" s="32" t="s">
        <v>43</v>
      </c>
      <c r="B2508" s="32" t="s">
        <v>181</v>
      </c>
      <c r="C2508" s="32">
        <v>5</v>
      </c>
      <c r="D2508" s="32">
        <v>5</v>
      </c>
      <c r="E2508" s="32">
        <v>5</v>
      </c>
      <c r="F2508" s="32">
        <v>0</v>
      </c>
      <c r="G2508" s="32">
        <v>0</v>
      </c>
    </row>
    <row r="2509" spans="1:7" x14ac:dyDescent="0.25">
      <c r="A2509" s="32" t="s">
        <v>43</v>
      </c>
      <c r="B2509" s="32" t="s">
        <v>183</v>
      </c>
      <c r="C2509" s="32">
        <v>2</v>
      </c>
      <c r="D2509" s="32">
        <v>2</v>
      </c>
      <c r="E2509" s="32">
        <v>2</v>
      </c>
      <c r="F2509" s="32">
        <v>0</v>
      </c>
      <c r="G2509" s="32">
        <v>0</v>
      </c>
    </row>
    <row r="2510" spans="1:7" x14ac:dyDescent="0.25">
      <c r="A2510" s="32" t="s">
        <v>43</v>
      </c>
      <c r="B2510" s="32" t="s">
        <v>182</v>
      </c>
      <c r="C2510" s="32">
        <v>2</v>
      </c>
      <c r="D2510" s="32">
        <v>2</v>
      </c>
      <c r="E2510" s="32">
        <v>1</v>
      </c>
      <c r="F2510" s="32">
        <v>1</v>
      </c>
      <c r="G2510" s="32">
        <v>0</v>
      </c>
    </row>
    <row r="2511" spans="1:7" x14ac:dyDescent="0.25">
      <c r="A2511" s="32" t="s">
        <v>171</v>
      </c>
      <c r="B2511" s="32" t="s">
        <v>3</v>
      </c>
      <c r="C2511" s="32">
        <v>1</v>
      </c>
      <c r="D2511" s="32">
        <v>1</v>
      </c>
      <c r="E2511" s="32">
        <v>1</v>
      </c>
      <c r="F2511" s="32">
        <v>0</v>
      </c>
      <c r="G2511" s="32">
        <v>0</v>
      </c>
    </row>
    <row r="2512" spans="1:7" x14ac:dyDescent="0.25">
      <c r="A2512" s="32" t="s">
        <v>171</v>
      </c>
      <c r="B2512" s="32" t="s">
        <v>182</v>
      </c>
      <c r="C2512" s="32">
        <v>1</v>
      </c>
      <c r="D2512" s="32">
        <v>1</v>
      </c>
      <c r="E2512" s="32">
        <v>1</v>
      </c>
      <c r="F2512" s="32">
        <v>0</v>
      </c>
      <c r="G2512" s="32">
        <v>0</v>
      </c>
    </row>
    <row r="2513" spans="1:7" x14ac:dyDescent="0.25">
      <c r="A2513" s="32" t="s">
        <v>171</v>
      </c>
      <c r="B2513" s="32" t="s">
        <v>19</v>
      </c>
      <c r="C2513" s="32">
        <v>1</v>
      </c>
      <c r="D2513" s="32">
        <v>1</v>
      </c>
      <c r="E2513" s="32">
        <v>1</v>
      </c>
      <c r="F2513" s="32">
        <v>0</v>
      </c>
      <c r="G2513" s="32">
        <v>0</v>
      </c>
    </row>
    <row r="2514" spans="1:7" x14ac:dyDescent="0.25">
      <c r="A2514" s="32" t="s">
        <v>171</v>
      </c>
      <c r="B2514" s="32" t="s">
        <v>183</v>
      </c>
      <c r="C2514" s="32">
        <v>5</v>
      </c>
      <c r="D2514" s="32">
        <v>4</v>
      </c>
      <c r="E2514" s="32">
        <v>4</v>
      </c>
      <c r="F2514" s="32">
        <v>0</v>
      </c>
      <c r="G2514" s="32">
        <v>0</v>
      </c>
    </row>
    <row r="2515" spans="1:7" x14ac:dyDescent="0.25">
      <c r="A2515" s="32" t="s">
        <v>149</v>
      </c>
      <c r="B2515" s="32" t="s">
        <v>183</v>
      </c>
      <c r="C2515" s="32">
        <v>4</v>
      </c>
      <c r="D2515" s="32">
        <v>4</v>
      </c>
      <c r="E2515" s="32">
        <v>4</v>
      </c>
      <c r="F2515" s="32">
        <v>0</v>
      </c>
      <c r="G2515" s="32">
        <v>0</v>
      </c>
    </row>
    <row r="2516" spans="1:7" x14ac:dyDescent="0.25">
      <c r="A2516" s="32" t="s">
        <v>112</v>
      </c>
      <c r="B2516" s="32" t="s">
        <v>182</v>
      </c>
      <c r="C2516" s="32">
        <v>1</v>
      </c>
      <c r="D2516" s="32">
        <v>1</v>
      </c>
      <c r="E2516" s="32">
        <v>1</v>
      </c>
      <c r="F2516" s="32">
        <v>0</v>
      </c>
      <c r="G2516" s="32">
        <v>0</v>
      </c>
    </row>
    <row r="2517" spans="1:7" x14ac:dyDescent="0.25">
      <c r="A2517" s="32" t="s">
        <v>112</v>
      </c>
      <c r="B2517" s="32" t="s">
        <v>181</v>
      </c>
      <c r="C2517" s="32">
        <v>3</v>
      </c>
      <c r="D2517" s="32">
        <v>3</v>
      </c>
      <c r="E2517" s="32">
        <v>2</v>
      </c>
      <c r="F2517" s="32">
        <v>1</v>
      </c>
      <c r="G2517" s="32">
        <v>0</v>
      </c>
    </row>
    <row r="2518" spans="1:7" x14ac:dyDescent="0.25">
      <c r="A2518" s="32" t="s">
        <v>179</v>
      </c>
      <c r="B2518" s="32" t="s">
        <v>3</v>
      </c>
      <c r="C2518" s="32">
        <v>1</v>
      </c>
      <c r="D2518" s="32">
        <v>1</v>
      </c>
      <c r="E2518" s="32">
        <v>1</v>
      </c>
      <c r="F2518" s="32">
        <v>0</v>
      </c>
      <c r="G2518" s="32">
        <v>0</v>
      </c>
    </row>
    <row r="2519" spans="1:7" x14ac:dyDescent="0.25">
      <c r="A2519" s="32" t="s">
        <v>179</v>
      </c>
      <c r="B2519" s="32" t="s">
        <v>19</v>
      </c>
      <c r="C2519" s="32">
        <v>1</v>
      </c>
      <c r="D2519" s="32">
        <v>1</v>
      </c>
      <c r="E2519" s="32">
        <v>1</v>
      </c>
      <c r="F2519" s="32">
        <v>0</v>
      </c>
      <c r="G2519" s="32">
        <v>0</v>
      </c>
    </row>
    <row r="2520" spans="1:7" x14ac:dyDescent="0.25">
      <c r="A2520" s="32" t="s">
        <v>179</v>
      </c>
      <c r="B2520" s="32" t="s">
        <v>182</v>
      </c>
      <c r="C2520" s="32">
        <v>1</v>
      </c>
      <c r="D2520" s="32">
        <v>1</v>
      </c>
      <c r="E2520" s="32">
        <v>1</v>
      </c>
      <c r="F2520" s="32">
        <v>0</v>
      </c>
      <c r="G2520" s="32">
        <v>0</v>
      </c>
    </row>
    <row r="2521" spans="1:7" x14ac:dyDescent="0.25">
      <c r="A2521" s="32" t="s">
        <v>179</v>
      </c>
      <c r="B2521" s="32" t="s">
        <v>181</v>
      </c>
      <c r="C2521" s="32">
        <v>2</v>
      </c>
      <c r="D2521" s="32">
        <v>2</v>
      </c>
      <c r="E2521" s="32">
        <v>2</v>
      </c>
      <c r="F2521" s="32">
        <v>0</v>
      </c>
      <c r="G2521" s="32">
        <v>0</v>
      </c>
    </row>
    <row r="2522" spans="1:7" x14ac:dyDescent="0.25">
      <c r="A2522" s="32" t="s">
        <v>145</v>
      </c>
      <c r="B2522" s="32" t="s">
        <v>183</v>
      </c>
      <c r="C2522" s="32">
        <v>2</v>
      </c>
      <c r="D2522" s="32">
        <v>2</v>
      </c>
      <c r="E2522" s="32">
        <v>2</v>
      </c>
      <c r="F2522" s="32">
        <v>0</v>
      </c>
      <c r="G2522" s="32">
        <v>0</v>
      </c>
    </row>
    <row r="2523" spans="1:7" x14ac:dyDescent="0.25">
      <c r="A2523" s="32" t="s">
        <v>145</v>
      </c>
      <c r="B2523" s="32" t="s">
        <v>19</v>
      </c>
      <c r="C2523" s="32">
        <v>4</v>
      </c>
      <c r="D2523" s="32">
        <v>4</v>
      </c>
      <c r="E2523" s="32">
        <v>4</v>
      </c>
      <c r="F2523" s="32">
        <v>0</v>
      </c>
      <c r="G2523" s="32">
        <v>0</v>
      </c>
    </row>
    <row r="2524" spans="1:7" x14ac:dyDescent="0.25">
      <c r="A2524" s="32" t="s">
        <v>145</v>
      </c>
      <c r="B2524" s="32" t="s">
        <v>182</v>
      </c>
      <c r="C2524" s="32">
        <v>3</v>
      </c>
      <c r="D2524" s="32">
        <v>3</v>
      </c>
      <c r="E2524" s="32">
        <v>3</v>
      </c>
      <c r="F2524" s="32">
        <v>0</v>
      </c>
      <c r="G2524" s="32">
        <v>0</v>
      </c>
    </row>
    <row r="2525" spans="1:7" x14ac:dyDescent="0.25">
      <c r="A2525" s="32" t="s">
        <v>62</v>
      </c>
      <c r="B2525" s="32" t="s">
        <v>182</v>
      </c>
      <c r="C2525" s="32">
        <v>11</v>
      </c>
      <c r="D2525" s="32">
        <v>11</v>
      </c>
      <c r="E2525" s="32">
        <v>11</v>
      </c>
      <c r="F2525" s="32">
        <v>0</v>
      </c>
      <c r="G2525" s="32">
        <v>0</v>
      </c>
    </row>
    <row r="2526" spans="1:7" x14ac:dyDescent="0.25">
      <c r="A2526" s="32" t="s">
        <v>62</v>
      </c>
      <c r="B2526" s="32" t="s">
        <v>183</v>
      </c>
      <c r="C2526" s="32">
        <v>7</v>
      </c>
      <c r="D2526" s="32">
        <v>7</v>
      </c>
      <c r="E2526" s="32">
        <v>5</v>
      </c>
      <c r="F2526" s="32">
        <v>2</v>
      </c>
      <c r="G2526" s="32">
        <v>0</v>
      </c>
    </row>
    <row r="2527" spans="1:7" x14ac:dyDescent="0.25">
      <c r="A2527" s="32" t="s">
        <v>62</v>
      </c>
      <c r="B2527" s="32" t="s">
        <v>19</v>
      </c>
      <c r="C2527" s="32">
        <v>9</v>
      </c>
      <c r="D2527" s="32">
        <v>9</v>
      </c>
      <c r="E2527" s="32">
        <v>7</v>
      </c>
      <c r="F2527" s="32">
        <v>2</v>
      </c>
      <c r="G2527" s="32">
        <v>0</v>
      </c>
    </row>
    <row r="2528" spans="1:7" x14ac:dyDescent="0.25">
      <c r="A2528" s="32" t="s">
        <v>62</v>
      </c>
      <c r="B2528" s="32" t="s">
        <v>181</v>
      </c>
      <c r="C2528" s="32">
        <v>1</v>
      </c>
      <c r="D2528" s="32">
        <v>1</v>
      </c>
      <c r="E2528" s="32">
        <v>1</v>
      </c>
      <c r="F2528" s="32">
        <v>0</v>
      </c>
      <c r="G2528" s="32">
        <v>0</v>
      </c>
    </row>
    <row r="2529" spans="1:7" x14ac:dyDescent="0.25">
      <c r="A2529" s="32" t="s">
        <v>89</v>
      </c>
      <c r="B2529" s="32" t="s">
        <v>19</v>
      </c>
      <c r="C2529" s="32">
        <v>1</v>
      </c>
      <c r="D2529" s="32">
        <v>1</v>
      </c>
      <c r="E2529" s="32">
        <v>1</v>
      </c>
      <c r="F2529" s="32">
        <v>0</v>
      </c>
      <c r="G2529" s="32">
        <v>0</v>
      </c>
    </row>
    <row r="2530" spans="1:7" x14ac:dyDescent="0.25">
      <c r="A2530" s="32" t="s">
        <v>89</v>
      </c>
      <c r="B2530" s="32" t="s">
        <v>181</v>
      </c>
      <c r="C2530" s="32">
        <v>1</v>
      </c>
      <c r="D2530" s="32">
        <v>1</v>
      </c>
      <c r="E2530" s="32">
        <v>1</v>
      </c>
      <c r="F2530" s="32">
        <v>0</v>
      </c>
      <c r="G2530" s="32">
        <v>0</v>
      </c>
    </row>
    <row r="2531" spans="1:7" x14ac:dyDescent="0.25">
      <c r="A2531" s="32" t="s">
        <v>89</v>
      </c>
      <c r="B2531" s="32" t="s">
        <v>182</v>
      </c>
      <c r="C2531" s="32">
        <v>2</v>
      </c>
      <c r="D2531" s="32">
        <v>2</v>
      </c>
      <c r="E2531" s="32">
        <v>2</v>
      </c>
      <c r="F2531" s="32">
        <v>0</v>
      </c>
      <c r="G2531" s="32">
        <v>0</v>
      </c>
    </row>
    <row r="2532" spans="1:7" x14ac:dyDescent="0.25">
      <c r="A2532" s="32" t="s">
        <v>124</v>
      </c>
      <c r="B2532" s="32" t="s">
        <v>3</v>
      </c>
      <c r="C2532" s="32">
        <v>1</v>
      </c>
      <c r="D2532" s="32">
        <v>0</v>
      </c>
      <c r="E2532" s="32">
        <v>0</v>
      </c>
      <c r="F2532" s="32">
        <v>0</v>
      </c>
      <c r="G2532" s="32">
        <v>0</v>
      </c>
    </row>
    <row r="2533" spans="1:7" x14ac:dyDescent="0.25">
      <c r="A2533" s="32" t="s">
        <v>158</v>
      </c>
      <c r="B2533" s="32" t="s">
        <v>3</v>
      </c>
      <c r="C2533" s="32">
        <v>1</v>
      </c>
      <c r="D2533" s="32">
        <v>1</v>
      </c>
      <c r="E2533" s="32">
        <v>0</v>
      </c>
      <c r="F2533" s="32">
        <v>1</v>
      </c>
      <c r="G2533" s="32">
        <v>0</v>
      </c>
    </row>
    <row r="2534" spans="1:7" x14ac:dyDescent="0.25">
      <c r="A2534" s="32" t="s">
        <v>158</v>
      </c>
      <c r="B2534" s="32" t="s">
        <v>182</v>
      </c>
      <c r="C2534" s="32">
        <v>12</v>
      </c>
      <c r="D2534" s="32">
        <v>11</v>
      </c>
      <c r="E2534" s="32">
        <v>10</v>
      </c>
      <c r="F2534" s="32">
        <v>1</v>
      </c>
      <c r="G2534" s="32">
        <v>0</v>
      </c>
    </row>
    <row r="2535" spans="1:7" x14ac:dyDescent="0.25">
      <c r="A2535" s="32" t="s">
        <v>158</v>
      </c>
      <c r="B2535" s="32" t="s">
        <v>181</v>
      </c>
      <c r="C2535" s="32">
        <v>8</v>
      </c>
      <c r="D2535" s="32">
        <v>8</v>
      </c>
      <c r="E2535" s="32">
        <v>8</v>
      </c>
      <c r="F2535" s="32">
        <v>0</v>
      </c>
      <c r="G2535" s="32">
        <v>0</v>
      </c>
    </row>
    <row r="2536" spans="1:7" x14ac:dyDescent="0.25">
      <c r="A2536" s="32" t="s">
        <v>158</v>
      </c>
      <c r="B2536" s="32" t="s">
        <v>183</v>
      </c>
      <c r="C2536" s="32">
        <v>6</v>
      </c>
      <c r="D2536" s="32">
        <v>6</v>
      </c>
      <c r="E2536" s="32">
        <v>6</v>
      </c>
      <c r="F2536" s="32">
        <v>0</v>
      </c>
      <c r="G2536" s="32">
        <v>0</v>
      </c>
    </row>
    <row r="2537" spans="1:7" x14ac:dyDescent="0.25">
      <c r="A2537" s="32" t="s">
        <v>158</v>
      </c>
      <c r="B2537" s="32" t="s">
        <v>19</v>
      </c>
      <c r="C2537" s="32">
        <v>2</v>
      </c>
      <c r="D2537" s="32">
        <v>2</v>
      </c>
      <c r="E2537" s="32">
        <v>2</v>
      </c>
      <c r="F2537" s="32">
        <v>0</v>
      </c>
      <c r="G2537" s="32">
        <v>0</v>
      </c>
    </row>
    <row r="2538" spans="1:7" x14ac:dyDescent="0.25">
      <c r="A2538" s="32" t="s">
        <v>90</v>
      </c>
      <c r="B2538" s="32" t="s">
        <v>183</v>
      </c>
      <c r="C2538" s="32">
        <v>1</v>
      </c>
      <c r="D2538" s="32">
        <v>1</v>
      </c>
      <c r="E2538" s="32">
        <v>1</v>
      </c>
      <c r="F2538" s="32">
        <v>0</v>
      </c>
      <c r="G2538" s="32">
        <v>0</v>
      </c>
    </row>
    <row r="2539" spans="1:7" x14ac:dyDescent="0.25">
      <c r="A2539" s="32" t="s">
        <v>90</v>
      </c>
      <c r="B2539" s="32" t="s">
        <v>182</v>
      </c>
      <c r="C2539" s="32">
        <v>1</v>
      </c>
      <c r="D2539" s="32">
        <v>0</v>
      </c>
      <c r="E2539" s="32">
        <v>0</v>
      </c>
      <c r="F2539" s="32">
        <v>0</v>
      </c>
      <c r="G2539" s="32">
        <v>1</v>
      </c>
    </row>
    <row r="2540" spans="1:7" x14ac:dyDescent="0.25">
      <c r="A2540" s="32" t="s">
        <v>163</v>
      </c>
      <c r="B2540" s="32" t="s">
        <v>182</v>
      </c>
      <c r="C2540" s="32">
        <v>3</v>
      </c>
      <c r="D2540" s="32">
        <v>2</v>
      </c>
      <c r="E2540" s="32">
        <v>1</v>
      </c>
      <c r="F2540" s="32">
        <v>1</v>
      </c>
      <c r="G2540" s="32">
        <v>0</v>
      </c>
    </row>
    <row r="2541" spans="1:7" x14ac:dyDescent="0.25">
      <c r="A2541" s="32" t="s">
        <v>163</v>
      </c>
      <c r="B2541" s="32" t="s">
        <v>183</v>
      </c>
      <c r="C2541" s="32">
        <v>2</v>
      </c>
      <c r="D2541" s="32">
        <v>2</v>
      </c>
      <c r="E2541" s="32">
        <v>2</v>
      </c>
      <c r="F2541" s="32">
        <v>0</v>
      </c>
      <c r="G2541" s="32">
        <v>0</v>
      </c>
    </row>
    <row r="2542" spans="1:7" x14ac:dyDescent="0.25">
      <c r="A2542" s="32" t="s">
        <v>168</v>
      </c>
      <c r="B2542" s="32" t="s">
        <v>3</v>
      </c>
      <c r="C2542" s="32">
        <v>1</v>
      </c>
      <c r="D2542" s="32">
        <v>1</v>
      </c>
      <c r="E2542" s="32">
        <v>1</v>
      </c>
      <c r="F2542" s="32">
        <v>0</v>
      </c>
      <c r="G2542" s="32">
        <v>0</v>
      </c>
    </row>
    <row r="2543" spans="1:7" x14ac:dyDescent="0.25">
      <c r="A2543" s="32" t="s">
        <v>164</v>
      </c>
      <c r="B2543" s="32" t="s">
        <v>182</v>
      </c>
      <c r="C2543" s="32">
        <v>5</v>
      </c>
      <c r="D2543" s="32">
        <v>5</v>
      </c>
      <c r="E2543" s="32">
        <v>5</v>
      </c>
      <c r="F2543" s="32">
        <v>0</v>
      </c>
      <c r="G2543" s="32">
        <v>0</v>
      </c>
    </row>
    <row r="2544" spans="1:7" x14ac:dyDescent="0.25">
      <c r="A2544" s="32" t="s">
        <v>164</v>
      </c>
      <c r="B2544" s="32" t="s">
        <v>19</v>
      </c>
      <c r="C2544" s="32">
        <v>4</v>
      </c>
      <c r="D2544" s="32">
        <v>4</v>
      </c>
      <c r="E2544" s="32">
        <v>4</v>
      </c>
      <c r="F2544" s="32">
        <v>0</v>
      </c>
      <c r="G2544" s="32">
        <v>0</v>
      </c>
    </row>
    <row r="2545" spans="1:7" x14ac:dyDescent="0.25">
      <c r="A2545" s="32" t="s">
        <v>164</v>
      </c>
      <c r="B2545" s="32" t="s">
        <v>183</v>
      </c>
      <c r="C2545" s="32">
        <v>5</v>
      </c>
      <c r="D2545" s="32">
        <v>5</v>
      </c>
      <c r="E2545" s="32">
        <v>4</v>
      </c>
      <c r="F2545" s="32">
        <v>1</v>
      </c>
      <c r="G2545" s="32">
        <v>0</v>
      </c>
    </row>
    <row r="2546" spans="1:7" x14ac:dyDescent="0.25">
      <c r="A2546" s="32" t="s">
        <v>164</v>
      </c>
      <c r="B2546" s="32" t="s">
        <v>181</v>
      </c>
      <c r="C2546" s="32">
        <v>2</v>
      </c>
      <c r="D2546" s="32">
        <v>2</v>
      </c>
      <c r="E2546" s="32">
        <v>2</v>
      </c>
      <c r="F2546" s="32">
        <v>0</v>
      </c>
      <c r="G2546" s="32">
        <v>0</v>
      </c>
    </row>
    <row r="2547" spans="1:7" x14ac:dyDescent="0.25">
      <c r="A2547" s="32" t="s">
        <v>66</v>
      </c>
      <c r="B2547" s="32" t="s">
        <v>3</v>
      </c>
      <c r="C2547" s="32">
        <v>2</v>
      </c>
      <c r="D2547" s="32">
        <v>2</v>
      </c>
      <c r="E2547" s="32">
        <v>2</v>
      </c>
      <c r="F2547" s="32">
        <v>0</v>
      </c>
      <c r="G2547" s="32">
        <v>0</v>
      </c>
    </row>
    <row r="2548" spans="1:7" x14ac:dyDescent="0.25">
      <c r="A2548" s="32" t="s">
        <v>66</v>
      </c>
      <c r="B2548" s="32" t="s">
        <v>181</v>
      </c>
      <c r="C2548" s="32">
        <v>23</v>
      </c>
      <c r="D2548" s="32">
        <v>22</v>
      </c>
      <c r="E2548" s="32">
        <v>17</v>
      </c>
      <c r="F2548" s="32">
        <v>5</v>
      </c>
      <c r="G2548" s="32">
        <v>0</v>
      </c>
    </row>
    <row r="2549" spans="1:7" x14ac:dyDescent="0.25">
      <c r="A2549" s="32" t="s">
        <v>66</v>
      </c>
      <c r="B2549" s="32" t="s">
        <v>182</v>
      </c>
      <c r="C2549" s="32">
        <v>13</v>
      </c>
      <c r="D2549" s="32">
        <v>13</v>
      </c>
      <c r="E2549" s="32">
        <v>12</v>
      </c>
      <c r="F2549" s="32">
        <v>1</v>
      </c>
      <c r="G2549" s="32">
        <v>0</v>
      </c>
    </row>
    <row r="2550" spans="1:7" x14ac:dyDescent="0.25">
      <c r="A2550" s="32" t="s">
        <v>66</v>
      </c>
      <c r="B2550" s="32" t="s">
        <v>19</v>
      </c>
      <c r="C2550" s="32">
        <v>7</v>
      </c>
      <c r="D2550" s="32">
        <v>7</v>
      </c>
      <c r="E2550" s="32">
        <v>6</v>
      </c>
      <c r="F2550" s="32">
        <v>1</v>
      </c>
      <c r="G2550" s="32">
        <v>0</v>
      </c>
    </row>
    <row r="2551" spans="1:7" x14ac:dyDescent="0.25">
      <c r="A2551" s="32" t="s">
        <v>66</v>
      </c>
      <c r="B2551" s="32" t="s">
        <v>183</v>
      </c>
      <c r="C2551" s="32">
        <v>19</v>
      </c>
      <c r="D2551" s="32">
        <v>19</v>
      </c>
      <c r="E2551" s="32">
        <v>17</v>
      </c>
      <c r="F2551" s="32">
        <v>2</v>
      </c>
      <c r="G2551" s="32">
        <v>0</v>
      </c>
    </row>
    <row r="2552" spans="1:7" x14ac:dyDescent="0.25">
      <c r="A2552" s="32" t="s">
        <v>95</v>
      </c>
      <c r="B2552" s="32" t="s">
        <v>183</v>
      </c>
      <c r="C2552" s="32">
        <v>3</v>
      </c>
      <c r="D2552" s="32">
        <v>3</v>
      </c>
      <c r="E2552" s="32">
        <v>3</v>
      </c>
      <c r="F2552" s="32">
        <v>0</v>
      </c>
      <c r="G2552" s="32">
        <v>0</v>
      </c>
    </row>
    <row r="2553" spans="1:7" x14ac:dyDescent="0.25">
      <c r="A2553" s="32" t="s">
        <v>95</v>
      </c>
      <c r="B2553" s="32" t="s">
        <v>182</v>
      </c>
      <c r="C2553" s="32">
        <v>1</v>
      </c>
      <c r="D2553" s="32">
        <v>1</v>
      </c>
      <c r="E2553" s="32">
        <v>1</v>
      </c>
      <c r="F2553" s="32">
        <v>0</v>
      </c>
      <c r="G2553" s="32">
        <v>0</v>
      </c>
    </row>
    <row r="2554" spans="1:7" x14ac:dyDescent="0.25">
      <c r="A2554" s="32" t="s">
        <v>31</v>
      </c>
      <c r="B2554" s="32" t="s">
        <v>183</v>
      </c>
      <c r="C2554" s="32">
        <v>14</v>
      </c>
      <c r="D2554" s="32">
        <v>13</v>
      </c>
      <c r="E2554" s="32">
        <v>12</v>
      </c>
      <c r="F2554" s="32">
        <v>1</v>
      </c>
      <c r="G2554" s="32">
        <v>0</v>
      </c>
    </row>
    <row r="2555" spans="1:7" x14ac:dyDescent="0.25">
      <c r="A2555" s="32" t="s">
        <v>31</v>
      </c>
      <c r="B2555" s="32" t="s">
        <v>3</v>
      </c>
      <c r="C2555" s="32">
        <v>3</v>
      </c>
      <c r="D2555" s="32">
        <v>3</v>
      </c>
      <c r="E2555" s="32">
        <v>3</v>
      </c>
      <c r="F2555" s="32">
        <v>0</v>
      </c>
      <c r="G2555" s="32">
        <v>0</v>
      </c>
    </row>
    <row r="2556" spans="1:7" x14ac:dyDescent="0.25">
      <c r="A2556" s="32" t="s">
        <v>31</v>
      </c>
      <c r="B2556" s="32" t="s">
        <v>181</v>
      </c>
      <c r="C2556" s="32">
        <v>21</v>
      </c>
      <c r="D2556" s="32">
        <v>18</v>
      </c>
      <c r="E2556" s="32">
        <v>18</v>
      </c>
      <c r="F2556" s="32">
        <v>0</v>
      </c>
      <c r="G2556" s="32">
        <v>0</v>
      </c>
    </row>
    <row r="2557" spans="1:7" x14ac:dyDescent="0.25">
      <c r="A2557" s="32" t="s">
        <v>31</v>
      </c>
      <c r="B2557" s="32" t="s">
        <v>182</v>
      </c>
      <c r="C2557" s="32">
        <v>23</v>
      </c>
      <c r="D2557" s="32">
        <v>22</v>
      </c>
      <c r="E2557" s="32">
        <v>13</v>
      </c>
      <c r="F2557" s="32">
        <v>9</v>
      </c>
      <c r="G2557" s="32">
        <v>0</v>
      </c>
    </row>
    <row r="2558" spans="1:7" x14ac:dyDescent="0.25">
      <c r="A2558" s="32" t="s">
        <v>31</v>
      </c>
      <c r="B2558" s="32" t="s">
        <v>19</v>
      </c>
      <c r="C2558" s="32">
        <v>8</v>
      </c>
      <c r="D2558" s="32">
        <v>8</v>
      </c>
      <c r="E2558" s="32">
        <v>6</v>
      </c>
      <c r="F2558" s="32">
        <v>2</v>
      </c>
      <c r="G2558" s="32">
        <v>0</v>
      </c>
    </row>
    <row r="2559" spans="1:7" x14ac:dyDescent="0.25">
      <c r="A2559" s="32" t="s">
        <v>91</v>
      </c>
      <c r="B2559" s="32" t="s">
        <v>183</v>
      </c>
      <c r="C2559" s="32">
        <v>3</v>
      </c>
      <c r="D2559" s="32">
        <v>3</v>
      </c>
      <c r="E2559" s="32">
        <v>3</v>
      </c>
      <c r="F2559" s="32">
        <v>0</v>
      </c>
      <c r="G2559" s="32">
        <v>0</v>
      </c>
    </row>
    <row r="2560" spans="1:7" x14ac:dyDescent="0.25">
      <c r="A2560" s="32" t="s">
        <v>91</v>
      </c>
      <c r="B2560" s="32" t="s">
        <v>182</v>
      </c>
      <c r="C2560" s="32">
        <v>2</v>
      </c>
      <c r="D2560" s="32">
        <v>2</v>
      </c>
      <c r="E2560" s="32">
        <v>2</v>
      </c>
      <c r="F2560" s="32">
        <v>0</v>
      </c>
      <c r="G2560" s="32">
        <v>0</v>
      </c>
    </row>
    <row r="2561" spans="1:7" x14ac:dyDescent="0.25">
      <c r="A2561" s="32" t="s">
        <v>91</v>
      </c>
      <c r="B2561" s="32" t="s">
        <v>181</v>
      </c>
      <c r="C2561" s="32">
        <v>2</v>
      </c>
      <c r="D2561" s="32">
        <v>2</v>
      </c>
      <c r="E2561" s="32">
        <v>2</v>
      </c>
      <c r="F2561" s="32">
        <v>0</v>
      </c>
      <c r="G2561" s="32">
        <v>0</v>
      </c>
    </row>
    <row r="2562" spans="1:7" x14ac:dyDescent="0.25">
      <c r="A2562" s="32" t="s">
        <v>91</v>
      </c>
      <c r="B2562" s="32" t="s">
        <v>19</v>
      </c>
      <c r="C2562" s="32">
        <v>1</v>
      </c>
      <c r="D2562" s="32">
        <v>1</v>
      </c>
      <c r="E2562" s="32">
        <v>1</v>
      </c>
      <c r="F2562" s="32">
        <v>0</v>
      </c>
      <c r="G2562" s="32">
        <v>0</v>
      </c>
    </row>
    <row r="2563" spans="1:7" x14ac:dyDescent="0.25">
      <c r="A2563" s="32" t="s">
        <v>81</v>
      </c>
      <c r="B2563" s="32" t="s">
        <v>19</v>
      </c>
      <c r="C2563" s="32">
        <v>1</v>
      </c>
      <c r="D2563" s="32">
        <v>1</v>
      </c>
      <c r="E2563" s="32">
        <v>1</v>
      </c>
      <c r="F2563" s="32">
        <v>0</v>
      </c>
      <c r="G2563" s="32">
        <v>0</v>
      </c>
    </row>
    <row r="2564" spans="1:7" x14ac:dyDescent="0.25">
      <c r="A2564" s="32" t="s">
        <v>81</v>
      </c>
      <c r="B2564" s="32" t="s">
        <v>182</v>
      </c>
      <c r="C2564" s="32">
        <v>16</v>
      </c>
      <c r="D2564" s="32">
        <v>14</v>
      </c>
      <c r="E2564" s="32">
        <v>13</v>
      </c>
      <c r="F2564" s="32">
        <v>1</v>
      </c>
      <c r="G2564" s="32">
        <v>0</v>
      </c>
    </row>
    <row r="2565" spans="1:7" x14ac:dyDescent="0.25">
      <c r="A2565" s="32" t="s">
        <v>81</v>
      </c>
      <c r="B2565" s="32" t="s">
        <v>183</v>
      </c>
      <c r="C2565" s="32">
        <v>3</v>
      </c>
      <c r="D2565" s="32">
        <v>3</v>
      </c>
      <c r="E2565" s="32">
        <v>3</v>
      </c>
      <c r="F2565" s="32">
        <v>0</v>
      </c>
      <c r="G2565" s="32">
        <v>0</v>
      </c>
    </row>
    <row r="2566" spans="1:7" x14ac:dyDescent="0.25">
      <c r="A2566" s="32" t="s">
        <v>81</v>
      </c>
      <c r="B2566" s="32" t="s">
        <v>181</v>
      </c>
      <c r="C2566" s="32">
        <v>10</v>
      </c>
      <c r="D2566" s="32">
        <v>9</v>
      </c>
      <c r="E2566" s="32">
        <v>6</v>
      </c>
      <c r="F2566" s="32">
        <v>3</v>
      </c>
      <c r="G2566" s="32">
        <v>0</v>
      </c>
    </row>
    <row r="2567" spans="1:7" x14ac:dyDescent="0.25">
      <c r="A2567" s="32" t="s">
        <v>111</v>
      </c>
      <c r="B2567" s="32" t="s">
        <v>3</v>
      </c>
      <c r="C2567" s="32">
        <v>1</v>
      </c>
      <c r="D2567" s="32">
        <v>0</v>
      </c>
      <c r="E2567" s="32">
        <v>0</v>
      </c>
      <c r="F2567" s="32">
        <v>0</v>
      </c>
      <c r="G2567" s="32">
        <v>0</v>
      </c>
    </row>
    <row r="2568" spans="1:7" x14ac:dyDescent="0.25">
      <c r="A2568" s="32" t="s">
        <v>111</v>
      </c>
      <c r="B2568" s="32" t="s">
        <v>182</v>
      </c>
      <c r="C2568" s="32">
        <v>5</v>
      </c>
      <c r="D2568" s="32">
        <v>3</v>
      </c>
      <c r="E2568" s="32">
        <v>3</v>
      </c>
      <c r="F2568" s="32">
        <v>0</v>
      </c>
      <c r="G2568" s="32">
        <v>0</v>
      </c>
    </row>
    <row r="2569" spans="1:7" x14ac:dyDescent="0.25">
      <c r="A2569" s="32" t="s">
        <v>111</v>
      </c>
      <c r="B2569" s="32" t="s">
        <v>181</v>
      </c>
      <c r="C2569" s="32">
        <v>8</v>
      </c>
      <c r="D2569" s="32">
        <v>7</v>
      </c>
      <c r="E2569" s="32">
        <v>4</v>
      </c>
      <c r="F2569" s="32">
        <v>3</v>
      </c>
      <c r="G2569" s="32">
        <v>0</v>
      </c>
    </row>
    <row r="2570" spans="1:7" x14ac:dyDescent="0.25">
      <c r="A2570" s="32" t="s">
        <v>111</v>
      </c>
      <c r="B2570" s="32" t="s">
        <v>19</v>
      </c>
      <c r="C2570" s="32">
        <v>4</v>
      </c>
      <c r="D2570" s="32">
        <v>4</v>
      </c>
      <c r="E2570" s="32">
        <v>4</v>
      </c>
      <c r="F2570" s="32">
        <v>0</v>
      </c>
      <c r="G2570" s="32">
        <v>0</v>
      </c>
    </row>
    <row r="2571" spans="1:7" x14ac:dyDescent="0.25">
      <c r="A2571" s="32" t="s">
        <v>111</v>
      </c>
      <c r="B2571" s="32" t="s">
        <v>183</v>
      </c>
      <c r="C2571" s="32">
        <v>6</v>
      </c>
      <c r="D2571" s="32">
        <v>6</v>
      </c>
      <c r="E2571" s="32">
        <v>5</v>
      </c>
      <c r="F2571" s="32">
        <v>1</v>
      </c>
      <c r="G2571" s="32">
        <v>0</v>
      </c>
    </row>
    <row r="2572" spans="1:7" x14ac:dyDescent="0.25">
      <c r="A2572" s="32" t="s">
        <v>67</v>
      </c>
      <c r="B2572" s="32" t="s">
        <v>183</v>
      </c>
      <c r="C2572" s="32">
        <v>1</v>
      </c>
      <c r="D2572" s="32">
        <v>1</v>
      </c>
      <c r="E2572" s="32">
        <v>1</v>
      </c>
      <c r="F2572" s="32">
        <v>0</v>
      </c>
      <c r="G2572" s="32">
        <v>0</v>
      </c>
    </row>
    <row r="2573" spans="1:7" x14ac:dyDescent="0.25">
      <c r="A2573" s="32" t="s">
        <v>67</v>
      </c>
      <c r="B2573" s="32" t="s">
        <v>182</v>
      </c>
      <c r="C2573" s="32">
        <v>3</v>
      </c>
      <c r="D2573" s="32">
        <v>3</v>
      </c>
      <c r="E2573" s="32">
        <v>3</v>
      </c>
      <c r="F2573" s="32">
        <v>0</v>
      </c>
      <c r="G2573" s="32">
        <v>0</v>
      </c>
    </row>
    <row r="2574" spans="1:7" x14ac:dyDescent="0.25">
      <c r="A2574" s="32" t="s">
        <v>44</v>
      </c>
      <c r="B2574" s="32" t="s">
        <v>19</v>
      </c>
      <c r="C2574" s="32">
        <v>1</v>
      </c>
      <c r="D2574" s="32">
        <v>1</v>
      </c>
      <c r="E2574" s="32">
        <v>1</v>
      </c>
      <c r="F2574" s="32">
        <v>0</v>
      </c>
      <c r="G2574" s="32">
        <v>0</v>
      </c>
    </row>
    <row r="2575" spans="1:7" x14ac:dyDescent="0.25">
      <c r="A2575" s="32" t="s">
        <v>44</v>
      </c>
      <c r="B2575" s="32" t="s">
        <v>183</v>
      </c>
      <c r="C2575" s="32">
        <v>1</v>
      </c>
      <c r="D2575" s="32">
        <v>1</v>
      </c>
      <c r="E2575" s="32">
        <v>1</v>
      </c>
      <c r="F2575" s="32">
        <v>0</v>
      </c>
      <c r="G2575" s="32">
        <v>0</v>
      </c>
    </row>
    <row r="2576" spans="1:7" x14ac:dyDescent="0.25">
      <c r="A2576" s="32" t="s">
        <v>44</v>
      </c>
      <c r="B2576" s="32" t="s">
        <v>3</v>
      </c>
      <c r="C2576" s="32">
        <v>1</v>
      </c>
      <c r="D2576" s="32">
        <v>1</v>
      </c>
      <c r="E2576" s="32">
        <v>1</v>
      </c>
      <c r="F2576" s="32">
        <v>0</v>
      </c>
      <c r="G2576" s="32">
        <v>0</v>
      </c>
    </row>
    <row r="2577" spans="1:7" x14ac:dyDescent="0.25">
      <c r="A2577" s="32" t="s">
        <v>44</v>
      </c>
      <c r="B2577" s="32" t="s">
        <v>182</v>
      </c>
      <c r="C2577" s="32">
        <v>7</v>
      </c>
      <c r="D2577" s="32">
        <v>6</v>
      </c>
      <c r="E2577" s="32">
        <v>3</v>
      </c>
      <c r="F2577" s="32">
        <v>3</v>
      </c>
      <c r="G2577" s="32">
        <v>1</v>
      </c>
    </row>
    <row r="2578" spans="1:7" x14ac:dyDescent="0.25">
      <c r="A2578" s="32" t="s">
        <v>113</v>
      </c>
      <c r="B2578" s="32" t="s">
        <v>19</v>
      </c>
      <c r="C2578" s="32">
        <v>1</v>
      </c>
      <c r="D2578" s="32">
        <v>1</v>
      </c>
      <c r="E2578" s="32">
        <v>1</v>
      </c>
      <c r="F2578" s="32">
        <v>0</v>
      </c>
      <c r="G2578" s="32">
        <v>0</v>
      </c>
    </row>
    <row r="2579" spans="1:7" x14ac:dyDescent="0.25">
      <c r="A2579" s="32" t="s">
        <v>113</v>
      </c>
      <c r="B2579" s="32" t="s">
        <v>183</v>
      </c>
      <c r="C2579" s="32">
        <v>4</v>
      </c>
      <c r="D2579" s="32">
        <v>4</v>
      </c>
      <c r="E2579" s="32">
        <v>4</v>
      </c>
      <c r="F2579" s="32">
        <v>0</v>
      </c>
      <c r="G2579" s="32">
        <v>0</v>
      </c>
    </row>
    <row r="2580" spans="1:7" x14ac:dyDescent="0.25">
      <c r="A2580" s="32" t="s">
        <v>113</v>
      </c>
      <c r="B2580" s="32" t="s">
        <v>181</v>
      </c>
      <c r="C2580" s="32">
        <v>3</v>
      </c>
      <c r="D2580" s="32">
        <v>3</v>
      </c>
      <c r="E2580" s="32">
        <v>3</v>
      </c>
      <c r="F2580" s="32">
        <v>0</v>
      </c>
      <c r="G2580" s="32">
        <v>0</v>
      </c>
    </row>
    <row r="2581" spans="1:7" x14ac:dyDescent="0.25">
      <c r="A2581" s="32" t="s">
        <v>113</v>
      </c>
      <c r="B2581" s="32" t="s">
        <v>182</v>
      </c>
      <c r="C2581" s="32">
        <v>6</v>
      </c>
      <c r="D2581" s="32">
        <v>5</v>
      </c>
      <c r="E2581" s="32">
        <v>5</v>
      </c>
      <c r="F2581" s="32">
        <v>0</v>
      </c>
      <c r="G2581" s="32">
        <v>0</v>
      </c>
    </row>
    <row r="2582" spans="1:7" x14ac:dyDescent="0.25">
      <c r="A2582" s="32" t="s">
        <v>172</v>
      </c>
      <c r="B2582" s="32" t="s">
        <v>181</v>
      </c>
      <c r="C2582" s="32">
        <v>1</v>
      </c>
      <c r="D2582" s="32">
        <v>1</v>
      </c>
      <c r="E2582" s="32">
        <v>1</v>
      </c>
      <c r="F2582" s="32">
        <v>0</v>
      </c>
      <c r="G2582" s="32">
        <v>0</v>
      </c>
    </row>
    <row r="2583" spans="1:7" x14ac:dyDescent="0.25">
      <c r="A2583" s="32" t="s">
        <v>172</v>
      </c>
      <c r="B2583" s="32" t="s">
        <v>182</v>
      </c>
      <c r="C2583" s="32">
        <v>2</v>
      </c>
      <c r="D2583" s="32">
        <v>1</v>
      </c>
      <c r="E2583" s="32">
        <v>1</v>
      </c>
      <c r="F2583" s="32">
        <v>0</v>
      </c>
      <c r="G2583" s="32">
        <v>0</v>
      </c>
    </row>
    <row r="2584" spans="1:7" x14ac:dyDescent="0.25">
      <c r="A2584" s="32" t="s">
        <v>172</v>
      </c>
      <c r="B2584" s="32" t="s">
        <v>183</v>
      </c>
      <c r="C2584" s="32">
        <v>6</v>
      </c>
      <c r="D2584" s="32">
        <v>6</v>
      </c>
      <c r="E2584" s="32">
        <v>5</v>
      </c>
      <c r="F2584" s="32">
        <v>1</v>
      </c>
      <c r="G2584" s="32">
        <v>0</v>
      </c>
    </row>
    <row r="2585" spans="1:7" x14ac:dyDescent="0.25">
      <c r="A2585" s="32" t="s">
        <v>169</v>
      </c>
      <c r="B2585" s="32" t="s">
        <v>181</v>
      </c>
      <c r="C2585" s="32">
        <v>2</v>
      </c>
      <c r="D2585" s="32">
        <v>2</v>
      </c>
      <c r="E2585" s="32">
        <v>2</v>
      </c>
      <c r="F2585" s="32">
        <v>0</v>
      </c>
      <c r="G2585" s="32">
        <v>0</v>
      </c>
    </row>
    <row r="2586" spans="1:7" x14ac:dyDescent="0.25">
      <c r="A2586" s="32" t="s">
        <v>169</v>
      </c>
      <c r="B2586" s="32" t="s">
        <v>183</v>
      </c>
      <c r="C2586" s="32">
        <v>1</v>
      </c>
      <c r="D2586" s="32">
        <v>1</v>
      </c>
      <c r="E2586" s="32">
        <v>1</v>
      </c>
      <c r="F2586" s="32">
        <v>0</v>
      </c>
      <c r="G2586" s="32">
        <v>0</v>
      </c>
    </row>
    <row r="2587" spans="1:7" x14ac:dyDescent="0.25">
      <c r="A2587" s="32" t="s">
        <v>169</v>
      </c>
      <c r="B2587" s="32" t="s">
        <v>182</v>
      </c>
      <c r="C2587" s="32">
        <v>6</v>
      </c>
      <c r="D2587" s="32">
        <v>6</v>
      </c>
      <c r="E2587" s="32">
        <v>5</v>
      </c>
      <c r="F2587" s="32">
        <v>1</v>
      </c>
      <c r="G2587" s="32">
        <v>0</v>
      </c>
    </row>
    <row r="2588" spans="1:7" x14ac:dyDescent="0.25">
      <c r="A2588" s="32" t="s">
        <v>82</v>
      </c>
      <c r="B2588" s="32" t="s">
        <v>181</v>
      </c>
      <c r="C2588" s="32">
        <v>11</v>
      </c>
      <c r="D2588" s="32">
        <v>11</v>
      </c>
      <c r="E2588" s="32">
        <v>11</v>
      </c>
      <c r="F2588" s="32">
        <v>0</v>
      </c>
      <c r="G2588" s="32">
        <v>0</v>
      </c>
    </row>
    <row r="2589" spans="1:7" x14ac:dyDescent="0.25">
      <c r="A2589" s="32" t="s">
        <v>82</v>
      </c>
      <c r="B2589" s="32" t="s">
        <v>182</v>
      </c>
      <c r="C2589" s="32">
        <v>17</v>
      </c>
      <c r="D2589" s="32">
        <v>17</v>
      </c>
      <c r="E2589" s="32">
        <v>13</v>
      </c>
      <c r="F2589" s="32">
        <v>4</v>
      </c>
      <c r="G2589" s="32">
        <v>0</v>
      </c>
    </row>
    <row r="2590" spans="1:7" x14ac:dyDescent="0.25">
      <c r="A2590" s="32" t="s">
        <v>82</v>
      </c>
      <c r="B2590" s="32" t="s">
        <v>183</v>
      </c>
      <c r="C2590" s="32">
        <v>8</v>
      </c>
      <c r="D2590" s="32">
        <v>8</v>
      </c>
      <c r="E2590" s="32">
        <v>7</v>
      </c>
      <c r="F2590" s="32">
        <v>1</v>
      </c>
      <c r="G2590" s="32">
        <v>0</v>
      </c>
    </row>
    <row r="2591" spans="1:7" x14ac:dyDescent="0.25">
      <c r="A2591" s="32" t="s">
        <v>82</v>
      </c>
      <c r="B2591" s="32" t="s">
        <v>19</v>
      </c>
      <c r="C2591" s="32">
        <v>3</v>
      </c>
      <c r="D2591" s="32">
        <v>3</v>
      </c>
      <c r="E2591" s="32">
        <v>2</v>
      </c>
      <c r="F2591" s="32">
        <v>1</v>
      </c>
      <c r="G2591" s="32">
        <v>0</v>
      </c>
    </row>
    <row r="2592" spans="1:7" x14ac:dyDescent="0.25">
      <c r="A2592" s="32" t="s">
        <v>146</v>
      </c>
      <c r="B2592" s="32" t="s">
        <v>182</v>
      </c>
      <c r="C2592" s="32">
        <v>1</v>
      </c>
      <c r="D2592" s="32">
        <v>1</v>
      </c>
      <c r="E2592" s="32">
        <v>1</v>
      </c>
      <c r="F2592" s="32">
        <v>0</v>
      </c>
      <c r="G2592" s="32">
        <v>0</v>
      </c>
    </row>
    <row r="2593" spans="1:7" x14ac:dyDescent="0.25">
      <c r="A2593" s="32" t="s">
        <v>146</v>
      </c>
      <c r="B2593" s="32" t="s">
        <v>183</v>
      </c>
      <c r="C2593" s="32">
        <v>1</v>
      </c>
      <c r="D2593" s="32">
        <v>1</v>
      </c>
      <c r="E2593" s="32">
        <v>0</v>
      </c>
      <c r="F2593" s="32">
        <v>1</v>
      </c>
      <c r="G2593" s="32">
        <v>0</v>
      </c>
    </row>
    <row r="2594" spans="1:7" x14ac:dyDescent="0.25">
      <c r="A2594" s="32" t="s">
        <v>32</v>
      </c>
      <c r="B2594" s="32" t="s">
        <v>183</v>
      </c>
      <c r="C2594" s="32">
        <v>35</v>
      </c>
      <c r="D2594" s="32">
        <v>34</v>
      </c>
      <c r="E2594" s="32">
        <v>29</v>
      </c>
      <c r="F2594" s="32">
        <v>5</v>
      </c>
      <c r="G2594" s="32">
        <v>0</v>
      </c>
    </row>
    <row r="2595" spans="1:7" x14ac:dyDescent="0.25">
      <c r="A2595" s="32" t="s">
        <v>32</v>
      </c>
      <c r="B2595" s="32" t="s">
        <v>3</v>
      </c>
      <c r="C2595" s="32">
        <v>1</v>
      </c>
      <c r="D2595" s="32">
        <v>1</v>
      </c>
      <c r="E2595" s="32">
        <v>0</v>
      </c>
      <c r="F2595" s="32">
        <v>1</v>
      </c>
      <c r="G2595" s="32">
        <v>0</v>
      </c>
    </row>
    <row r="2596" spans="1:7" x14ac:dyDescent="0.25">
      <c r="A2596" s="32" t="s">
        <v>32</v>
      </c>
      <c r="B2596" s="32" t="s">
        <v>182</v>
      </c>
      <c r="C2596" s="32">
        <v>8</v>
      </c>
      <c r="D2596" s="32">
        <v>8</v>
      </c>
      <c r="E2596" s="32">
        <v>7</v>
      </c>
      <c r="F2596" s="32">
        <v>1</v>
      </c>
      <c r="G2596" s="32">
        <v>0</v>
      </c>
    </row>
    <row r="2597" spans="1:7" x14ac:dyDescent="0.25">
      <c r="A2597" s="32" t="s">
        <v>32</v>
      </c>
      <c r="B2597" s="32" t="s">
        <v>192</v>
      </c>
      <c r="C2597" s="32">
        <v>1</v>
      </c>
      <c r="D2597" s="32">
        <v>1</v>
      </c>
      <c r="E2597" s="32">
        <v>1</v>
      </c>
      <c r="F2597" s="32">
        <v>0</v>
      </c>
      <c r="G2597" s="32">
        <v>0</v>
      </c>
    </row>
    <row r="2598" spans="1:7" x14ac:dyDescent="0.25">
      <c r="A2598" s="32" t="s">
        <v>32</v>
      </c>
      <c r="B2598" s="32" t="s">
        <v>181</v>
      </c>
      <c r="C2598" s="32">
        <v>24</v>
      </c>
      <c r="D2598" s="32">
        <v>24</v>
      </c>
      <c r="E2598" s="32">
        <v>21</v>
      </c>
      <c r="F2598" s="32">
        <v>3</v>
      </c>
      <c r="G2598" s="32">
        <v>0</v>
      </c>
    </row>
    <row r="2599" spans="1:7" x14ac:dyDescent="0.25">
      <c r="A2599" s="32" t="s">
        <v>32</v>
      </c>
      <c r="B2599" s="32" t="s">
        <v>19</v>
      </c>
      <c r="C2599" s="32">
        <v>19</v>
      </c>
      <c r="D2599" s="32">
        <v>19</v>
      </c>
      <c r="E2599" s="32">
        <v>17</v>
      </c>
      <c r="F2599" s="32">
        <v>2</v>
      </c>
      <c r="G2599" s="32">
        <v>0</v>
      </c>
    </row>
    <row r="2600" spans="1:7" x14ac:dyDescent="0.25">
      <c r="A2600" s="32" t="s">
        <v>166</v>
      </c>
      <c r="B2600" s="32" t="s">
        <v>3</v>
      </c>
      <c r="C2600" s="32">
        <v>2</v>
      </c>
      <c r="D2600" s="32">
        <v>2</v>
      </c>
      <c r="E2600" s="32">
        <v>2</v>
      </c>
      <c r="F2600" s="32">
        <v>0</v>
      </c>
      <c r="G2600" s="32">
        <v>0</v>
      </c>
    </row>
    <row r="2601" spans="1:7" x14ac:dyDescent="0.25">
      <c r="A2601" s="32" t="s">
        <v>166</v>
      </c>
      <c r="B2601" s="32" t="s">
        <v>182</v>
      </c>
      <c r="C2601" s="32">
        <v>6</v>
      </c>
      <c r="D2601" s="32">
        <v>5</v>
      </c>
      <c r="E2601" s="32">
        <v>3</v>
      </c>
      <c r="F2601" s="32">
        <v>2</v>
      </c>
      <c r="G2601" s="32">
        <v>0</v>
      </c>
    </row>
    <row r="2602" spans="1:7" x14ac:dyDescent="0.25">
      <c r="A2602" s="32" t="s">
        <v>166</v>
      </c>
      <c r="B2602" s="32" t="s">
        <v>19</v>
      </c>
      <c r="C2602" s="32">
        <v>3</v>
      </c>
      <c r="D2602" s="32">
        <v>3</v>
      </c>
      <c r="E2602" s="32">
        <v>3</v>
      </c>
      <c r="F2602" s="32">
        <v>0</v>
      </c>
      <c r="G2602" s="32">
        <v>0</v>
      </c>
    </row>
    <row r="2603" spans="1:7" x14ac:dyDescent="0.25">
      <c r="A2603" s="32" t="s">
        <v>166</v>
      </c>
      <c r="B2603" s="32" t="s">
        <v>183</v>
      </c>
      <c r="C2603" s="32">
        <v>4</v>
      </c>
      <c r="D2603" s="32">
        <v>4</v>
      </c>
      <c r="E2603" s="32">
        <v>4</v>
      </c>
      <c r="F2603" s="32">
        <v>0</v>
      </c>
      <c r="G2603" s="32">
        <v>0</v>
      </c>
    </row>
    <row r="2604" spans="1:7" x14ac:dyDescent="0.25">
      <c r="A2604" s="32" t="s">
        <v>45</v>
      </c>
      <c r="B2604" s="32" t="s">
        <v>183</v>
      </c>
      <c r="C2604" s="32">
        <v>2</v>
      </c>
      <c r="D2604" s="32">
        <v>1</v>
      </c>
      <c r="E2604" s="32">
        <v>0</v>
      </c>
      <c r="F2604" s="32">
        <v>1</v>
      </c>
      <c r="G2604" s="32">
        <v>0</v>
      </c>
    </row>
    <row r="2605" spans="1:7" x14ac:dyDescent="0.25">
      <c r="A2605" s="32" t="s">
        <v>45</v>
      </c>
      <c r="B2605" s="32" t="s">
        <v>181</v>
      </c>
      <c r="C2605" s="32">
        <v>2</v>
      </c>
      <c r="D2605" s="32">
        <v>2</v>
      </c>
      <c r="E2605" s="32">
        <v>2</v>
      </c>
      <c r="F2605" s="32">
        <v>0</v>
      </c>
      <c r="G2605" s="32">
        <v>0</v>
      </c>
    </row>
    <row r="2606" spans="1:7" x14ac:dyDescent="0.25">
      <c r="A2606" s="32" t="s">
        <v>45</v>
      </c>
      <c r="B2606" s="32" t="s">
        <v>182</v>
      </c>
      <c r="C2606" s="32">
        <v>1</v>
      </c>
      <c r="D2606" s="32">
        <v>1</v>
      </c>
      <c r="E2606" s="32">
        <v>1</v>
      </c>
      <c r="F2606" s="32">
        <v>0</v>
      </c>
      <c r="G2606" s="32">
        <v>0</v>
      </c>
    </row>
    <row r="2607" spans="1:7" x14ac:dyDescent="0.25">
      <c r="A2607" s="32" t="s">
        <v>63</v>
      </c>
      <c r="B2607" s="32" t="s">
        <v>182</v>
      </c>
      <c r="C2607" s="32">
        <v>4</v>
      </c>
      <c r="D2607" s="32">
        <v>3</v>
      </c>
      <c r="E2607" s="32">
        <v>3</v>
      </c>
      <c r="F2607" s="32">
        <v>0</v>
      </c>
      <c r="G2607" s="32">
        <v>0</v>
      </c>
    </row>
    <row r="2608" spans="1:7" x14ac:dyDescent="0.25">
      <c r="A2608" s="32" t="s">
        <v>63</v>
      </c>
      <c r="B2608" s="32" t="s">
        <v>183</v>
      </c>
      <c r="C2608" s="32">
        <v>1</v>
      </c>
      <c r="D2608" s="32">
        <v>1</v>
      </c>
      <c r="E2608" s="32">
        <v>1</v>
      </c>
      <c r="F2608" s="32">
        <v>0</v>
      </c>
      <c r="G2608" s="32">
        <v>0</v>
      </c>
    </row>
    <row r="2609" spans="1:7" x14ac:dyDescent="0.25">
      <c r="A2609" s="32" t="s">
        <v>75</v>
      </c>
      <c r="B2609" s="32" t="s">
        <v>182</v>
      </c>
      <c r="C2609" s="32">
        <v>4</v>
      </c>
      <c r="D2609" s="32">
        <v>4</v>
      </c>
      <c r="E2609" s="32">
        <v>4</v>
      </c>
      <c r="F2609" s="32">
        <v>0</v>
      </c>
      <c r="G2609" s="32">
        <v>0</v>
      </c>
    </row>
    <row r="2610" spans="1:7" x14ac:dyDescent="0.25">
      <c r="A2610" s="32" t="s">
        <v>121</v>
      </c>
      <c r="B2610" s="32" t="s">
        <v>19</v>
      </c>
      <c r="C2610" s="32">
        <v>1</v>
      </c>
      <c r="D2610" s="32">
        <v>1</v>
      </c>
      <c r="E2610" s="32">
        <v>1</v>
      </c>
      <c r="F2610" s="32">
        <v>0</v>
      </c>
      <c r="G2610" s="32">
        <v>0</v>
      </c>
    </row>
    <row r="2611" spans="1:7" x14ac:dyDescent="0.25">
      <c r="A2611" s="32" t="s">
        <v>121</v>
      </c>
      <c r="B2611" s="32" t="s">
        <v>181</v>
      </c>
      <c r="C2611" s="32">
        <v>3</v>
      </c>
      <c r="D2611" s="32">
        <v>3</v>
      </c>
      <c r="E2611" s="32">
        <v>3</v>
      </c>
      <c r="F2611" s="32">
        <v>0</v>
      </c>
      <c r="G2611" s="32">
        <v>0</v>
      </c>
    </row>
    <row r="2612" spans="1:7" x14ac:dyDescent="0.25">
      <c r="A2612" s="32" t="s">
        <v>121</v>
      </c>
      <c r="B2612" s="32" t="s">
        <v>182</v>
      </c>
      <c r="C2612" s="32">
        <v>8</v>
      </c>
      <c r="D2612" s="32">
        <v>8</v>
      </c>
      <c r="E2612" s="32">
        <v>6</v>
      </c>
      <c r="F2612" s="32">
        <v>2</v>
      </c>
      <c r="G2612" s="32">
        <v>0</v>
      </c>
    </row>
    <row r="2613" spans="1:7" x14ac:dyDescent="0.25">
      <c r="A2613" s="32" t="s">
        <v>121</v>
      </c>
      <c r="B2613" s="32" t="s">
        <v>183</v>
      </c>
      <c r="C2613" s="32">
        <v>3</v>
      </c>
      <c r="D2613" s="32">
        <v>3</v>
      </c>
      <c r="E2613" s="32">
        <v>2</v>
      </c>
      <c r="F2613" s="32">
        <v>1</v>
      </c>
      <c r="G2613" s="32">
        <v>0</v>
      </c>
    </row>
    <row r="2614" spans="1:7" x14ac:dyDescent="0.25">
      <c r="A2614" s="32" t="s">
        <v>143</v>
      </c>
      <c r="B2614" s="32" t="s">
        <v>19</v>
      </c>
      <c r="C2614" s="32">
        <v>4</v>
      </c>
      <c r="D2614" s="32">
        <v>4</v>
      </c>
      <c r="E2614" s="32">
        <v>3</v>
      </c>
      <c r="F2614" s="32">
        <v>1</v>
      </c>
      <c r="G2614" s="32">
        <v>0</v>
      </c>
    </row>
    <row r="2615" spans="1:7" x14ac:dyDescent="0.25">
      <c r="A2615" s="32" t="s">
        <v>143</v>
      </c>
      <c r="B2615" s="32" t="s">
        <v>182</v>
      </c>
      <c r="C2615" s="32">
        <v>3</v>
      </c>
      <c r="D2615" s="32">
        <v>3</v>
      </c>
      <c r="E2615" s="32">
        <v>3</v>
      </c>
      <c r="F2615" s="32">
        <v>0</v>
      </c>
      <c r="G2615" s="32">
        <v>0</v>
      </c>
    </row>
    <row r="2616" spans="1:7" x14ac:dyDescent="0.25">
      <c r="A2616" s="32" t="s">
        <v>143</v>
      </c>
      <c r="B2616" s="32" t="s">
        <v>181</v>
      </c>
      <c r="C2616" s="32">
        <v>12</v>
      </c>
      <c r="D2616" s="32">
        <v>11</v>
      </c>
      <c r="E2616" s="32">
        <v>8</v>
      </c>
      <c r="F2616" s="32">
        <v>3</v>
      </c>
      <c r="G2616" s="32">
        <v>0</v>
      </c>
    </row>
    <row r="2617" spans="1:7" x14ac:dyDescent="0.25">
      <c r="A2617" s="32" t="s">
        <v>143</v>
      </c>
      <c r="B2617" s="32" t="s">
        <v>183</v>
      </c>
      <c r="C2617" s="32">
        <v>7</v>
      </c>
      <c r="D2617" s="32">
        <v>7</v>
      </c>
      <c r="E2617" s="32">
        <v>2</v>
      </c>
      <c r="F2617" s="32">
        <v>5</v>
      </c>
      <c r="G2617" s="32">
        <v>0</v>
      </c>
    </row>
    <row r="2618" spans="1:7" x14ac:dyDescent="0.25">
      <c r="A2618" s="32" t="s">
        <v>159</v>
      </c>
      <c r="B2618" s="32" t="s">
        <v>19</v>
      </c>
      <c r="C2618" s="32">
        <v>2</v>
      </c>
      <c r="D2618" s="32">
        <v>2</v>
      </c>
      <c r="E2618" s="32">
        <v>2</v>
      </c>
      <c r="F2618" s="32">
        <v>0</v>
      </c>
      <c r="G2618" s="32">
        <v>0</v>
      </c>
    </row>
    <row r="2619" spans="1:7" x14ac:dyDescent="0.25">
      <c r="A2619" s="32" t="s">
        <v>159</v>
      </c>
      <c r="B2619" s="32" t="s">
        <v>181</v>
      </c>
      <c r="C2619" s="32">
        <v>3</v>
      </c>
      <c r="D2619" s="32">
        <v>3</v>
      </c>
      <c r="E2619" s="32">
        <v>2</v>
      </c>
      <c r="F2619" s="32">
        <v>1</v>
      </c>
      <c r="G2619" s="32">
        <v>0</v>
      </c>
    </row>
    <row r="2620" spans="1:7" x14ac:dyDescent="0.25">
      <c r="A2620" s="32" t="s">
        <v>159</v>
      </c>
      <c r="B2620" s="32" t="s">
        <v>182</v>
      </c>
      <c r="C2620" s="32">
        <v>7</v>
      </c>
      <c r="D2620" s="32">
        <v>6</v>
      </c>
      <c r="E2620" s="32">
        <v>4</v>
      </c>
      <c r="F2620" s="32">
        <v>2</v>
      </c>
      <c r="G2620" s="32">
        <v>0</v>
      </c>
    </row>
    <row r="2621" spans="1:7" x14ac:dyDescent="0.25">
      <c r="A2621" s="32" t="s">
        <v>159</v>
      </c>
      <c r="B2621" s="32" t="s">
        <v>183</v>
      </c>
      <c r="C2621" s="32">
        <v>5</v>
      </c>
      <c r="D2621" s="32">
        <v>2</v>
      </c>
      <c r="E2621" s="32">
        <v>2</v>
      </c>
      <c r="F2621" s="32">
        <v>0</v>
      </c>
      <c r="G2621" s="32">
        <v>0</v>
      </c>
    </row>
    <row r="2622" spans="1:7" x14ac:dyDescent="0.25">
      <c r="A2622" s="32" t="s">
        <v>139</v>
      </c>
      <c r="B2622" s="32" t="s">
        <v>181</v>
      </c>
      <c r="C2622" s="32">
        <v>2</v>
      </c>
      <c r="D2622" s="32">
        <v>2</v>
      </c>
      <c r="E2622" s="32">
        <v>2</v>
      </c>
      <c r="F2622" s="32">
        <v>0</v>
      </c>
      <c r="G2622" s="32">
        <v>0</v>
      </c>
    </row>
    <row r="2623" spans="1:7" x14ac:dyDescent="0.25">
      <c r="A2623" s="32" t="s">
        <v>139</v>
      </c>
      <c r="B2623" s="32" t="s">
        <v>19</v>
      </c>
      <c r="C2623" s="32">
        <v>1</v>
      </c>
      <c r="D2623" s="32">
        <v>1</v>
      </c>
      <c r="E2623" s="32">
        <v>1</v>
      </c>
      <c r="F2623" s="32">
        <v>0</v>
      </c>
      <c r="G2623" s="32">
        <v>0</v>
      </c>
    </row>
    <row r="2624" spans="1:7" x14ac:dyDescent="0.25">
      <c r="A2624" s="32" t="s">
        <v>139</v>
      </c>
      <c r="B2624" s="32" t="s">
        <v>183</v>
      </c>
      <c r="C2624" s="32">
        <v>1</v>
      </c>
      <c r="D2624" s="32">
        <v>1</v>
      </c>
      <c r="E2624" s="32">
        <v>1</v>
      </c>
      <c r="F2624" s="32">
        <v>0</v>
      </c>
      <c r="G2624" s="32">
        <v>0</v>
      </c>
    </row>
    <row r="2625" spans="1:7" x14ac:dyDescent="0.25">
      <c r="A2625" s="32" t="s">
        <v>139</v>
      </c>
      <c r="B2625" s="32" t="s">
        <v>182</v>
      </c>
      <c r="C2625" s="32">
        <v>1</v>
      </c>
      <c r="D2625" s="32">
        <v>1</v>
      </c>
      <c r="E2625" s="32">
        <v>1</v>
      </c>
      <c r="F2625" s="32">
        <v>0</v>
      </c>
      <c r="G2625" s="32">
        <v>0</v>
      </c>
    </row>
    <row r="2626" spans="1:7" x14ac:dyDescent="0.25">
      <c r="A2626" s="32" t="s">
        <v>176</v>
      </c>
      <c r="B2626" s="32" t="s">
        <v>3</v>
      </c>
      <c r="C2626" s="32">
        <v>6</v>
      </c>
      <c r="D2626" s="32">
        <v>6</v>
      </c>
      <c r="E2626" s="32">
        <v>6</v>
      </c>
      <c r="F2626" s="32">
        <v>0</v>
      </c>
      <c r="G2626" s="32">
        <v>0</v>
      </c>
    </row>
    <row r="2627" spans="1:7" x14ac:dyDescent="0.25">
      <c r="A2627" s="32" t="s">
        <v>176</v>
      </c>
      <c r="B2627" s="32" t="s">
        <v>19</v>
      </c>
      <c r="C2627" s="32">
        <v>5</v>
      </c>
      <c r="D2627" s="32">
        <v>4</v>
      </c>
      <c r="E2627" s="32">
        <v>4</v>
      </c>
      <c r="F2627" s="32">
        <v>0</v>
      </c>
      <c r="G2627" s="32">
        <v>0</v>
      </c>
    </row>
    <row r="2628" spans="1:7" x14ac:dyDescent="0.25">
      <c r="A2628" s="32" t="s">
        <v>176</v>
      </c>
      <c r="B2628" s="32" t="s">
        <v>182</v>
      </c>
      <c r="C2628" s="32">
        <v>11</v>
      </c>
      <c r="D2628" s="32">
        <v>4</v>
      </c>
      <c r="E2628" s="32">
        <v>3</v>
      </c>
      <c r="F2628" s="32">
        <v>1</v>
      </c>
      <c r="G2628" s="32">
        <v>2</v>
      </c>
    </row>
    <row r="2629" spans="1:7" x14ac:dyDescent="0.25">
      <c r="A2629" s="32" t="s">
        <v>176</v>
      </c>
      <c r="B2629" s="32" t="s">
        <v>183</v>
      </c>
      <c r="C2629" s="32">
        <v>16</v>
      </c>
      <c r="D2629" s="32">
        <v>16</v>
      </c>
      <c r="E2629" s="32">
        <v>14</v>
      </c>
      <c r="F2629" s="32">
        <v>2</v>
      </c>
      <c r="G2629" s="32">
        <v>0</v>
      </c>
    </row>
    <row r="2630" spans="1:7" x14ac:dyDescent="0.25">
      <c r="A2630" s="32" t="s">
        <v>176</v>
      </c>
      <c r="B2630" s="32" t="s">
        <v>181</v>
      </c>
      <c r="C2630" s="32">
        <v>27</v>
      </c>
      <c r="D2630" s="32">
        <v>23</v>
      </c>
      <c r="E2630" s="32">
        <v>21</v>
      </c>
      <c r="F2630" s="32">
        <v>2</v>
      </c>
      <c r="G2630" s="32">
        <v>0</v>
      </c>
    </row>
    <row r="2631" spans="1:7" x14ac:dyDescent="0.25">
      <c r="A2631" s="32" t="s">
        <v>100</v>
      </c>
      <c r="B2631" s="32" t="s">
        <v>183</v>
      </c>
      <c r="C2631" s="32">
        <v>13</v>
      </c>
      <c r="D2631" s="32">
        <v>13</v>
      </c>
      <c r="E2631" s="32">
        <v>10</v>
      </c>
      <c r="F2631" s="32">
        <v>3</v>
      </c>
      <c r="G2631" s="32">
        <v>0</v>
      </c>
    </row>
    <row r="2632" spans="1:7" x14ac:dyDescent="0.25">
      <c r="A2632" s="32" t="s">
        <v>100</v>
      </c>
      <c r="B2632" s="32" t="s">
        <v>19</v>
      </c>
      <c r="C2632" s="32">
        <v>1</v>
      </c>
      <c r="D2632" s="32">
        <v>1</v>
      </c>
      <c r="E2632" s="32">
        <v>1</v>
      </c>
      <c r="F2632" s="32">
        <v>0</v>
      </c>
      <c r="G2632" s="32">
        <v>0</v>
      </c>
    </row>
    <row r="2633" spans="1:7" x14ac:dyDescent="0.25">
      <c r="A2633" s="32" t="s">
        <v>100</v>
      </c>
      <c r="B2633" s="32" t="s">
        <v>181</v>
      </c>
      <c r="C2633" s="32">
        <v>4</v>
      </c>
      <c r="D2633" s="32">
        <v>4</v>
      </c>
      <c r="E2633" s="32">
        <v>4</v>
      </c>
      <c r="F2633" s="32">
        <v>0</v>
      </c>
      <c r="G2633" s="32">
        <v>0</v>
      </c>
    </row>
    <row r="2634" spans="1:7" x14ac:dyDescent="0.25">
      <c r="A2634" s="32" t="s">
        <v>100</v>
      </c>
      <c r="B2634" s="32" t="s">
        <v>182</v>
      </c>
      <c r="C2634" s="32">
        <v>11</v>
      </c>
      <c r="D2634" s="32">
        <v>11</v>
      </c>
      <c r="E2634" s="32">
        <v>11</v>
      </c>
      <c r="F2634" s="32">
        <v>0</v>
      </c>
      <c r="G2634" s="32">
        <v>0</v>
      </c>
    </row>
    <row r="2635" spans="1:7" x14ac:dyDescent="0.25">
      <c r="A2635" s="32" t="s">
        <v>56</v>
      </c>
      <c r="B2635" s="32" t="s">
        <v>181</v>
      </c>
      <c r="C2635" s="32">
        <v>5</v>
      </c>
      <c r="D2635" s="32">
        <v>5</v>
      </c>
      <c r="E2635" s="32">
        <v>4</v>
      </c>
      <c r="F2635" s="32">
        <v>1</v>
      </c>
      <c r="G2635" s="32">
        <v>0</v>
      </c>
    </row>
    <row r="2636" spans="1:7" x14ac:dyDescent="0.25">
      <c r="A2636" s="32" t="s">
        <v>56</v>
      </c>
      <c r="B2636" s="32" t="s">
        <v>183</v>
      </c>
      <c r="C2636" s="32">
        <v>5</v>
      </c>
      <c r="D2636" s="32">
        <v>5</v>
      </c>
      <c r="E2636" s="32">
        <v>4</v>
      </c>
      <c r="F2636" s="32">
        <v>1</v>
      </c>
      <c r="G2636" s="32">
        <v>0</v>
      </c>
    </row>
    <row r="2637" spans="1:7" x14ac:dyDescent="0.25">
      <c r="A2637" s="32" t="s">
        <v>56</v>
      </c>
      <c r="B2637" s="32" t="s">
        <v>182</v>
      </c>
      <c r="C2637" s="32">
        <v>3</v>
      </c>
      <c r="D2637" s="32">
        <v>3</v>
      </c>
      <c r="E2637" s="32">
        <v>3</v>
      </c>
      <c r="F2637" s="32">
        <v>0</v>
      </c>
      <c r="G2637" s="32">
        <v>0</v>
      </c>
    </row>
    <row r="2638" spans="1:7" x14ac:dyDescent="0.25">
      <c r="A2638" s="32" t="s">
        <v>56</v>
      </c>
      <c r="B2638" s="32" t="s">
        <v>19</v>
      </c>
      <c r="C2638" s="32">
        <v>3</v>
      </c>
      <c r="D2638" s="32">
        <v>3</v>
      </c>
      <c r="E2638" s="32">
        <v>3</v>
      </c>
      <c r="F2638" s="32">
        <v>0</v>
      </c>
      <c r="G2638" s="32">
        <v>0</v>
      </c>
    </row>
    <row r="2639" spans="1:7" x14ac:dyDescent="0.25">
      <c r="A2639" s="32" t="s">
        <v>51</v>
      </c>
      <c r="B2639" s="32" t="s">
        <v>19</v>
      </c>
      <c r="C2639" s="32">
        <v>1</v>
      </c>
      <c r="D2639" s="32">
        <v>1</v>
      </c>
      <c r="E2639" s="32">
        <v>0</v>
      </c>
      <c r="F2639" s="32">
        <v>1</v>
      </c>
      <c r="G2639" s="32">
        <v>0</v>
      </c>
    </row>
    <row r="2640" spans="1:7" x14ac:dyDescent="0.25">
      <c r="A2640" s="32" t="s">
        <v>51</v>
      </c>
      <c r="B2640" s="32" t="s">
        <v>183</v>
      </c>
      <c r="C2640" s="32">
        <v>1</v>
      </c>
      <c r="D2640" s="32">
        <v>1</v>
      </c>
      <c r="E2640" s="32">
        <v>1</v>
      </c>
      <c r="F2640" s="32">
        <v>0</v>
      </c>
      <c r="G2640" s="32">
        <v>0</v>
      </c>
    </row>
    <row r="2641" spans="1:7" x14ac:dyDescent="0.25">
      <c r="A2641" s="32" t="s">
        <v>51</v>
      </c>
      <c r="B2641" s="32" t="s">
        <v>182</v>
      </c>
      <c r="C2641" s="32">
        <v>1</v>
      </c>
      <c r="D2641" s="32">
        <v>1</v>
      </c>
      <c r="E2641" s="32">
        <v>1</v>
      </c>
      <c r="F2641" s="32">
        <v>0</v>
      </c>
      <c r="G2641" s="32">
        <v>0</v>
      </c>
    </row>
    <row r="2642" spans="1:7" x14ac:dyDescent="0.25">
      <c r="A2642" s="32" t="s">
        <v>51</v>
      </c>
      <c r="B2642" s="32" t="s">
        <v>181</v>
      </c>
      <c r="C2642" s="32">
        <v>2</v>
      </c>
      <c r="D2642" s="32">
        <v>2</v>
      </c>
      <c r="E2642" s="32">
        <v>2</v>
      </c>
      <c r="F2642" s="32">
        <v>0</v>
      </c>
      <c r="G2642" s="32">
        <v>0</v>
      </c>
    </row>
    <row r="2643" spans="1:7" x14ac:dyDescent="0.25">
      <c r="A2643" s="32" t="s">
        <v>122</v>
      </c>
      <c r="B2643" s="32" t="s">
        <v>3</v>
      </c>
      <c r="C2643" s="32">
        <v>4</v>
      </c>
      <c r="D2643" s="32">
        <v>2</v>
      </c>
      <c r="E2643" s="32">
        <v>1</v>
      </c>
      <c r="F2643" s="32">
        <v>1</v>
      </c>
      <c r="G2643" s="32">
        <v>0</v>
      </c>
    </row>
    <row r="2644" spans="1:7" x14ac:dyDescent="0.25">
      <c r="A2644" s="32" t="s">
        <v>122</v>
      </c>
      <c r="B2644" s="32" t="s">
        <v>183</v>
      </c>
      <c r="C2644" s="32">
        <v>2</v>
      </c>
      <c r="D2644" s="32">
        <v>2</v>
      </c>
      <c r="E2644" s="32">
        <v>2</v>
      </c>
      <c r="F2644" s="32">
        <v>0</v>
      </c>
      <c r="G2644" s="32">
        <v>0</v>
      </c>
    </row>
    <row r="2645" spans="1:7" x14ac:dyDescent="0.25">
      <c r="A2645" s="32" t="s">
        <v>122</v>
      </c>
      <c r="B2645" s="32" t="s">
        <v>19</v>
      </c>
      <c r="C2645" s="32">
        <v>2</v>
      </c>
      <c r="D2645" s="32">
        <v>2</v>
      </c>
      <c r="E2645" s="32">
        <v>1</v>
      </c>
      <c r="F2645" s="32">
        <v>1</v>
      </c>
      <c r="G2645" s="32">
        <v>0</v>
      </c>
    </row>
    <row r="2646" spans="1:7" x14ac:dyDescent="0.25">
      <c r="A2646" s="32" t="s">
        <v>122</v>
      </c>
      <c r="B2646" s="32" t="s">
        <v>182</v>
      </c>
      <c r="C2646" s="32">
        <v>6</v>
      </c>
      <c r="D2646" s="32">
        <v>6</v>
      </c>
      <c r="E2646" s="32">
        <v>6</v>
      </c>
      <c r="F2646" s="32">
        <v>0</v>
      </c>
      <c r="G2646" s="32">
        <v>0</v>
      </c>
    </row>
    <row r="2647" spans="1:7" x14ac:dyDescent="0.25">
      <c r="A2647" s="32" t="s">
        <v>134</v>
      </c>
      <c r="B2647" s="32" t="s">
        <v>182</v>
      </c>
      <c r="C2647" s="32">
        <v>1</v>
      </c>
      <c r="D2647" s="32">
        <v>0</v>
      </c>
      <c r="E2647" s="32">
        <v>0</v>
      </c>
      <c r="F2647" s="32">
        <v>0</v>
      </c>
      <c r="G2647" s="32">
        <v>0</v>
      </c>
    </row>
    <row r="2648" spans="1:7" x14ac:dyDescent="0.25">
      <c r="A2648" s="32" t="s">
        <v>129</v>
      </c>
      <c r="B2648" s="32" t="s">
        <v>19</v>
      </c>
      <c r="C2648" s="32">
        <v>7</v>
      </c>
      <c r="D2648" s="32">
        <v>7</v>
      </c>
      <c r="E2648" s="32">
        <v>7</v>
      </c>
      <c r="F2648" s="32">
        <v>0</v>
      </c>
      <c r="G2648" s="32">
        <v>0</v>
      </c>
    </row>
    <row r="2649" spans="1:7" x14ac:dyDescent="0.25">
      <c r="A2649" s="32" t="s">
        <v>129</v>
      </c>
      <c r="B2649" s="32" t="s">
        <v>181</v>
      </c>
      <c r="C2649" s="32">
        <v>5</v>
      </c>
      <c r="D2649" s="32">
        <v>5</v>
      </c>
      <c r="E2649" s="32">
        <v>5</v>
      </c>
      <c r="F2649" s="32">
        <v>0</v>
      </c>
      <c r="G2649" s="32">
        <v>0</v>
      </c>
    </row>
    <row r="2650" spans="1:7" x14ac:dyDescent="0.25">
      <c r="A2650" s="32" t="s">
        <v>129</v>
      </c>
      <c r="B2650" s="32" t="s">
        <v>183</v>
      </c>
      <c r="C2650" s="32">
        <v>17</v>
      </c>
      <c r="D2650" s="32">
        <v>17</v>
      </c>
      <c r="E2650" s="32">
        <v>16</v>
      </c>
      <c r="F2650" s="32">
        <v>1</v>
      </c>
      <c r="G2650" s="32">
        <v>0</v>
      </c>
    </row>
    <row r="2651" spans="1:7" x14ac:dyDescent="0.25">
      <c r="A2651" s="32" t="s">
        <v>129</v>
      </c>
      <c r="B2651" s="32" t="s">
        <v>182</v>
      </c>
      <c r="C2651" s="32">
        <v>7</v>
      </c>
      <c r="D2651" s="32">
        <v>7</v>
      </c>
      <c r="E2651" s="32">
        <v>5</v>
      </c>
      <c r="F2651" s="32">
        <v>2</v>
      </c>
      <c r="G2651" s="32">
        <v>0</v>
      </c>
    </row>
    <row r="2652" spans="1:7" x14ac:dyDescent="0.25">
      <c r="A2652" s="32" t="s">
        <v>131</v>
      </c>
      <c r="B2652" s="32" t="s">
        <v>181</v>
      </c>
      <c r="C2652" s="32">
        <v>2</v>
      </c>
      <c r="D2652" s="32">
        <v>2</v>
      </c>
      <c r="E2652" s="32">
        <v>2</v>
      </c>
      <c r="F2652" s="32">
        <v>0</v>
      </c>
      <c r="G2652" s="32">
        <v>0</v>
      </c>
    </row>
    <row r="2653" spans="1:7" x14ac:dyDescent="0.25">
      <c r="A2653" s="32" t="s">
        <v>131</v>
      </c>
      <c r="B2653" s="32" t="s">
        <v>182</v>
      </c>
      <c r="C2653" s="32">
        <v>14</v>
      </c>
      <c r="D2653" s="32">
        <v>12</v>
      </c>
      <c r="E2653" s="32">
        <v>12</v>
      </c>
      <c r="F2653" s="32">
        <v>0</v>
      </c>
      <c r="G2653" s="32">
        <v>0</v>
      </c>
    </row>
    <row r="2654" spans="1:7" x14ac:dyDescent="0.25">
      <c r="A2654" s="32" t="s">
        <v>180</v>
      </c>
      <c r="B2654" s="32" t="s">
        <v>182</v>
      </c>
      <c r="C2654" s="32">
        <v>1</v>
      </c>
      <c r="D2654" s="32">
        <v>1</v>
      </c>
      <c r="E2654" s="32">
        <v>1</v>
      </c>
      <c r="F2654" s="32">
        <v>0</v>
      </c>
      <c r="G2654" s="32">
        <v>0</v>
      </c>
    </row>
    <row r="2655" spans="1:7" x14ac:dyDescent="0.25">
      <c r="A2655" s="32" t="s">
        <v>180</v>
      </c>
      <c r="B2655" s="32" t="s">
        <v>181</v>
      </c>
      <c r="C2655" s="32">
        <v>1</v>
      </c>
      <c r="D2655" s="32">
        <v>1</v>
      </c>
      <c r="E2655" s="32">
        <v>1</v>
      </c>
      <c r="F2655" s="32">
        <v>0</v>
      </c>
      <c r="G2655" s="32">
        <v>0</v>
      </c>
    </row>
    <row r="2656" spans="1:7" x14ac:dyDescent="0.25">
      <c r="A2656" s="32" t="s">
        <v>180</v>
      </c>
      <c r="B2656" s="32" t="s">
        <v>183</v>
      </c>
      <c r="C2656" s="32">
        <v>1</v>
      </c>
      <c r="D2656" s="32">
        <v>1</v>
      </c>
      <c r="E2656" s="32">
        <v>1</v>
      </c>
      <c r="F2656" s="32">
        <v>0</v>
      </c>
      <c r="G2656" s="32">
        <v>0</v>
      </c>
    </row>
    <row r="2657" spans="1:7" x14ac:dyDescent="0.25">
      <c r="A2657" s="32" t="s">
        <v>137</v>
      </c>
      <c r="B2657" s="32" t="s">
        <v>19</v>
      </c>
      <c r="C2657" s="32">
        <v>9</v>
      </c>
      <c r="D2657" s="32">
        <v>9</v>
      </c>
      <c r="E2657" s="32">
        <v>8</v>
      </c>
      <c r="F2657" s="32">
        <v>1</v>
      </c>
      <c r="G2657" s="32">
        <v>0</v>
      </c>
    </row>
    <row r="2658" spans="1:7" x14ac:dyDescent="0.25">
      <c r="A2658" s="32" t="s">
        <v>137</v>
      </c>
      <c r="B2658" s="32" t="s">
        <v>183</v>
      </c>
      <c r="C2658" s="32">
        <v>10</v>
      </c>
      <c r="D2658" s="32">
        <v>10</v>
      </c>
      <c r="E2658" s="32">
        <v>10</v>
      </c>
      <c r="F2658" s="32">
        <v>0</v>
      </c>
      <c r="G2658" s="32">
        <v>0</v>
      </c>
    </row>
    <row r="2659" spans="1:7" x14ac:dyDescent="0.25">
      <c r="A2659" s="32" t="s">
        <v>137</v>
      </c>
      <c r="B2659" s="32" t="s">
        <v>182</v>
      </c>
      <c r="C2659" s="32">
        <v>10</v>
      </c>
      <c r="D2659" s="32">
        <v>10</v>
      </c>
      <c r="E2659" s="32">
        <v>9</v>
      </c>
      <c r="F2659" s="32">
        <v>1</v>
      </c>
      <c r="G2659" s="32">
        <v>0</v>
      </c>
    </row>
    <row r="2660" spans="1:7" x14ac:dyDescent="0.25">
      <c r="A2660" s="32" t="s">
        <v>137</v>
      </c>
      <c r="B2660" s="32" t="s">
        <v>181</v>
      </c>
      <c r="C2660" s="32">
        <v>10</v>
      </c>
      <c r="D2660" s="32">
        <v>9</v>
      </c>
      <c r="E2660" s="32">
        <v>8</v>
      </c>
      <c r="F2660" s="32">
        <v>1</v>
      </c>
      <c r="G2660" s="32">
        <v>0</v>
      </c>
    </row>
    <row r="2661" spans="1:7" x14ac:dyDescent="0.25">
      <c r="A2661" s="32" t="s">
        <v>83</v>
      </c>
      <c r="B2661" s="32" t="s">
        <v>3</v>
      </c>
      <c r="C2661" s="32">
        <v>1</v>
      </c>
      <c r="D2661" s="32">
        <v>1</v>
      </c>
      <c r="E2661" s="32">
        <v>1</v>
      </c>
      <c r="F2661" s="32">
        <v>0</v>
      </c>
      <c r="G2661" s="32">
        <v>0</v>
      </c>
    </row>
    <row r="2662" spans="1:7" x14ac:dyDescent="0.25">
      <c r="A2662" s="32" t="s">
        <v>83</v>
      </c>
      <c r="B2662" s="32" t="s">
        <v>182</v>
      </c>
      <c r="C2662" s="32">
        <v>23</v>
      </c>
      <c r="D2662" s="32">
        <v>20</v>
      </c>
      <c r="E2662" s="32">
        <v>14</v>
      </c>
      <c r="F2662" s="32">
        <v>6</v>
      </c>
      <c r="G2662" s="32">
        <v>0</v>
      </c>
    </row>
    <row r="2663" spans="1:7" x14ac:dyDescent="0.25">
      <c r="A2663" s="32" t="s">
        <v>83</v>
      </c>
      <c r="B2663" s="32" t="s">
        <v>19</v>
      </c>
      <c r="C2663" s="32">
        <v>3</v>
      </c>
      <c r="D2663" s="32">
        <v>3</v>
      </c>
      <c r="E2663" s="32">
        <v>2</v>
      </c>
      <c r="F2663" s="32">
        <v>1</v>
      </c>
      <c r="G2663" s="32">
        <v>0</v>
      </c>
    </row>
    <row r="2664" spans="1:7" x14ac:dyDescent="0.25">
      <c r="A2664" s="32" t="s">
        <v>83</v>
      </c>
      <c r="B2664" s="32" t="s">
        <v>183</v>
      </c>
      <c r="C2664" s="32">
        <v>5</v>
      </c>
      <c r="D2664" s="32">
        <v>5</v>
      </c>
      <c r="E2664" s="32">
        <v>5</v>
      </c>
      <c r="F2664" s="32">
        <v>0</v>
      </c>
      <c r="G2664" s="32">
        <v>0</v>
      </c>
    </row>
    <row r="2665" spans="1:7" x14ac:dyDescent="0.25">
      <c r="A2665" s="32" t="s">
        <v>83</v>
      </c>
      <c r="B2665" s="32" t="s">
        <v>181</v>
      </c>
      <c r="C2665" s="32">
        <v>5</v>
      </c>
      <c r="D2665" s="32">
        <v>5</v>
      </c>
      <c r="E2665" s="32">
        <v>4</v>
      </c>
      <c r="F2665" s="32">
        <v>1</v>
      </c>
      <c r="G2665" s="32">
        <v>0</v>
      </c>
    </row>
    <row r="2666" spans="1:7" x14ac:dyDescent="0.25">
      <c r="A2666" s="32" t="s">
        <v>144</v>
      </c>
      <c r="B2666" s="32" t="s">
        <v>183</v>
      </c>
      <c r="C2666" s="32">
        <v>7</v>
      </c>
      <c r="D2666" s="32">
        <v>1</v>
      </c>
      <c r="E2666" s="32">
        <v>0</v>
      </c>
      <c r="F2666" s="32">
        <v>1</v>
      </c>
      <c r="G2666" s="32">
        <v>1</v>
      </c>
    </row>
    <row r="2667" spans="1:7" x14ac:dyDescent="0.25">
      <c r="A2667" s="32" t="s">
        <v>144</v>
      </c>
      <c r="B2667" s="32" t="s">
        <v>3</v>
      </c>
      <c r="C2667" s="32">
        <v>2</v>
      </c>
      <c r="D2667" s="32">
        <v>1</v>
      </c>
      <c r="E2667" s="32">
        <v>1</v>
      </c>
      <c r="F2667" s="32">
        <v>0</v>
      </c>
      <c r="G2667" s="32">
        <v>0</v>
      </c>
    </row>
    <row r="2668" spans="1:7" x14ac:dyDescent="0.25">
      <c r="A2668" s="32" t="s">
        <v>144</v>
      </c>
      <c r="B2668" s="32" t="s">
        <v>181</v>
      </c>
      <c r="C2668" s="32">
        <v>17</v>
      </c>
      <c r="D2668" s="32">
        <v>16</v>
      </c>
      <c r="E2668" s="32">
        <v>12</v>
      </c>
      <c r="F2668" s="32">
        <v>4</v>
      </c>
      <c r="G2668" s="32">
        <v>0</v>
      </c>
    </row>
    <row r="2669" spans="1:7" x14ac:dyDescent="0.25">
      <c r="A2669" s="32" t="s">
        <v>144</v>
      </c>
      <c r="B2669" s="32" t="s">
        <v>182</v>
      </c>
      <c r="C2669" s="32">
        <v>63</v>
      </c>
      <c r="D2669" s="32">
        <v>45</v>
      </c>
      <c r="E2669" s="32">
        <v>35</v>
      </c>
      <c r="F2669" s="32">
        <v>10</v>
      </c>
      <c r="G2669" s="32">
        <v>0</v>
      </c>
    </row>
    <row r="2670" spans="1:7" x14ac:dyDescent="0.25">
      <c r="A2670" s="32" t="s">
        <v>144</v>
      </c>
      <c r="B2670" s="32" t="s">
        <v>19</v>
      </c>
      <c r="C2670" s="32">
        <v>2</v>
      </c>
      <c r="D2670" s="32">
        <v>2</v>
      </c>
      <c r="E2670" s="32">
        <v>2</v>
      </c>
      <c r="F2670" s="32">
        <v>0</v>
      </c>
      <c r="G2670" s="32">
        <v>0</v>
      </c>
    </row>
    <row r="2671" spans="1:7" x14ac:dyDescent="0.25">
      <c r="A2671" s="32" t="s">
        <v>187</v>
      </c>
      <c r="B2671" s="32" t="s">
        <v>182</v>
      </c>
      <c r="C2671" s="32">
        <v>1</v>
      </c>
      <c r="D2671" s="32">
        <v>1</v>
      </c>
      <c r="E2671" s="32">
        <v>1</v>
      </c>
      <c r="F2671" s="32">
        <v>0</v>
      </c>
      <c r="G2671" s="32">
        <v>0</v>
      </c>
    </row>
    <row r="2672" spans="1:7" x14ac:dyDescent="0.25">
      <c r="A2672" s="32" t="s">
        <v>187</v>
      </c>
      <c r="B2672" s="32" t="s">
        <v>181</v>
      </c>
      <c r="C2672" s="32">
        <v>2</v>
      </c>
      <c r="D2672" s="32">
        <v>2</v>
      </c>
      <c r="E2672" s="32">
        <v>2</v>
      </c>
      <c r="F2672" s="32">
        <v>0</v>
      </c>
      <c r="G2672" s="32">
        <v>0</v>
      </c>
    </row>
    <row r="2673" spans="1:7" x14ac:dyDescent="0.25">
      <c r="A2673" s="32" t="s">
        <v>187</v>
      </c>
      <c r="B2673" s="32" t="s">
        <v>183</v>
      </c>
      <c r="C2673" s="32">
        <v>4</v>
      </c>
      <c r="D2673" s="32">
        <v>4</v>
      </c>
      <c r="E2673" s="32">
        <v>4</v>
      </c>
      <c r="F2673" s="32">
        <v>0</v>
      </c>
      <c r="G2673" s="32">
        <v>0</v>
      </c>
    </row>
    <row r="2674" spans="1:7" x14ac:dyDescent="0.25">
      <c r="A2674" s="32" t="s">
        <v>77</v>
      </c>
      <c r="B2674" s="32" t="s">
        <v>19</v>
      </c>
      <c r="C2674" s="32">
        <v>3</v>
      </c>
      <c r="D2674" s="32">
        <v>3</v>
      </c>
      <c r="E2674" s="32">
        <v>2</v>
      </c>
      <c r="F2674" s="32">
        <v>1</v>
      </c>
      <c r="G2674" s="32">
        <v>0</v>
      </c>
    </row>
    <row r="2675" spans="1:7" x14ac:dyDescent="0.25">
      <c r="A2675" s="32" t="s">
        <v>77</v>
      </c>
      <c r="B2675" s="32" t="s">
        <v>182</v>
      </c>
      <c r="C2675" s="32">
        <v>6</v>
      </c>
      <c r="D2675" s="32">
        <v>5</v>
      </c>
      <c r="E2675" s="32">
        <v>4</v>
      </c>
      <c r="F2675" s="32">
        <v>1</v>
      </c>
      <c r="G2675" s="32">
        <v>0</v>
      </c>
    </row>
    <row r="2676" spans="1:7" x14ac:dyDescent="0.25">
      <c r="A2676" s="32" t="s">
        <v>77</v>
      </c>
      <c r="B2676" s="32" t="s">
        <v>183</v>
      </c>
      <c r="C2676" s="32">
        <v>6</v>
      </c>
      <c r="D2676" s="32">
        <v>6</v>
      </c>
      <c r="E2676" s="32">
        <v>5</v>
      </c>
      <c r="F2676" s="32">
        <v>1</v>
      </c>
      <c r="G2676" s="32">
        <v>0</v>
      </c>
    </row>
  </sheetData>
  <autoFilter ref="A1:H2668">
    <sortState ref="A2:H2727">
      <sortCondition ref="A1"/>
    </sortState>
  </autoFilter>
  <sortState ref="A2:G2668">
    <sortCondition sortBy="cellColor" ref="A2:A2668" dxfId="0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66"/>
  <sheetViews>
    <sheetView topLeftCell="A10" workbookViewId="0">
      <selection activeCell="I161" sqref="I30:J161"/>
    </sheetView>
  </sheetViews>
  <sheetFormatPr defaultRowHeight="15" x14ac:dyDescent="0.25"/>
  <cols>
    <col min="1" max="1" width="23.5703125" customWidth="1"/>
    <col min="2" max="2" width="10.5703125" customWidth="1"/>
    <col min="9" max="9" width="22.5703125" customWidth="1"/>
    <col min="10" max="14" width="8.5703125" customWidth="1"/>
  </cols>
  <sheetData>
    <row r="2" spans="1:14" x14ac:dyDescent="0.25">
      <c r="A2" t="s">
        <v>259</v>
      </c>
      <c r="I2" t="s">
        <v>258</v>
      </c>
    </row>
    <row r="3" spans="1:14" x14ac:dyDescent="0.25">
      <c r="A3" s="2" t="s">
        <v>197</v>
      </c>
      <c r="B3" s="5" t="s">
        <v>199</v>
      </c>
      <c r="C3" s="5" t="s">
        <v>201</v>
      </c>
      <c r="D3" s="5" t="s">
        <v>202</v>
      </c>
      <c r="E3" s="5" t="s">
        <v>203</v>
      </c>
      <c r="F3" s="5" t="s">
        <v>204</v>
      </c>
      <c r="I3" s="2" t="s">
        <v>197</v>
      </c>
      <c r="J3" s="5" t="s">
        <v>199</v>
      </c>
      <c r="K3" s="5" t="s">
        <v>201</v>
      </c>
      <c r="L3" s="5" t="s">
        <v>202</v>
      </c>
      <c r="M3" s="5" t="s">
        <v>203</v>
      </c>
      <c r="N3" s="5" t="s">
        <v>204</v>
      </c>
    </row>
    <row r="4" spans="1:14" x14ac:dyDescent="0.25">
      <c r="A4" s="16" t="s">
        <v>196</v>
      </c>
      <c r="B4" s="3">
        <v>3810</v>
      </c>
      <c r="C4" s="3">
        <v>3120</v>
      </c>
      <c r="D4" s="3">
        <v>1672</v>
      </c>
      <c r="E4" s="3">
        <v>1448</v>
      </c>
      <c r="F4" s="3">
        <v>4</v>
      </c>
      <c r="I4" s="16" t="s">
        <v>196</v>
      </c>
      <c r="J4" s="3">
        <v>786</v>
      </c>
      <c r="K4" s="3">
        <v>616</v>
      </c>
      <c r="L4" s="3">
        <v>373</v>
      </c>
      <c r="M4" s="3">
        <v>243</v>
      </c>
      <c r="N4" s="3">
        <v>0</v>
      </c>
    </row>
    <row r="5" spans="1:14" x14ac:dyDescent="0.25">
      <c r="A5" s="16" t="s">
        <v>79</v>
      </c>
      <c r="B5" s="3">
        <v>1265</v>
      </c>
      <c r="C5" s="3">
        <v>1154</v>
      </c>
      <c r="D5" s="3">
        <v>947</v>
      </c>
      <c r="E5" s="3">
        <v>207</v>
      </c>
      <c r="F5" s="3">
        <v>2</v>
      </c>
      <c r="I5" s="16" t="s">
        <v>79</v>
      </c>
      <c r="J5" s="3">
        <v>97</v>
      </c>
      <c r="K5" s="3">
        <v>90</v>
      </c>
      <c r="L5" s="3">
        <v>74</v>
      </c>
      <c r="M5" s="3">
        <v>16</v>
      </c>
      <c r="N5" s="3">
        <v>0</v>
      </c>
    </row>
    <row r="6" spans="1:14" x14ac:dyDescent="0.25">
      <c r="A6" s="16" t="s">
        <v>116</v>
      </c>
      <c r="B6" s="3">
        <v>700</v>
      </c>
      <c r="C6" s="3">
        <v>640</v>
      </c>
      <c r="D6" s="3">
        <v>496</v>
      </c>
      <c r="E6" s="3">
        <v>144</v>
      </c>
      <c r="F6" s="3">
        <v>0</v>
      </c>
      <c r="I6" s="16" t="s">
        <v>116</v>
      </c>
      <c r="J6" s="3">
        <v>88</v>
      </c>
      <c r="K6" s="3">
        <v>84</v>
      </c>
      <c r="L6" s="3">
        <v>75</v>
      </c>
      <c r="M6" s="3">
        <v>9</v>
      </c>
      <c r="N6" s="3">
        <v>0</v>
      </c>
    </row>
    <row r="7" spans="1:14" x14ac:dyDescent="0.25">
      <c r="A7" s="16" t="s">
        <v>140</v>
      </c>
      <c r="B7" s="3">
        <v>505</v>
      </c>
      <c r="C7" s="3">
        <v>469</v>
      </c>
      <c r="D7" s="3">
        <v>360</v>
      </c>
      <c r="E7" s="3">
        <v>109</v>
      </c>
      <c r="F7" s="3">
        <v>0</v>
      </c>
      <c r="I7" s="16" t="s">
        <v>140</v>
      </c>
      <c r="J7" s="3">
        <v>67</v>
      </c>
      <c r="K7" s="3">
        <v>65</v>
      </c>
      <c r="L7" s="3">
        <v>54</v>
      </c>
      <c r="M7" s="3">
        <v>11</v>
      </c>
      <c r="N7" s="3">
        <v>0</v>
      </c>
    </row>
    <row r="8" spans="1:14" x14ac:dyDescent="0.25">
      <c r="A8" s="16" t="s">
        <v>103</v>
      </c>
      <c r="B8" s="3">
        <v>177</v>
      </c>
      <c r="C8" s="3">
        <v>164</v>
      </c>
      <c r="D8" s="3">
        <v>105</v>
      </c>
      <c r="E8" s="3">
        <v>59</v>
      </c>
      <c r="F8" s="3">
        <v>1</v>
      </c>
      <c r="I8" s="16" t="s">
        <v>103</v>
      </c>
      <c r="J8" s="3">
        <v>28</v>
      </c>
      <c r="K8" s="3">
        <v>27</v>
      </c>
      <c r="L8" s="3">
        <v>22</v>
      </c>
      <c r="M8" s="3">
        <v>5</v>
      </c>
      <c r="N8" s="3">
        <v>0</v>
      </c>
    </row>
    <row r="9" spans="1:14" x14ac:dyDescent="0.25">
      <c r="A9" s="16" t="s">
        <v>101</v>
      </c>
      <c r="B9" s="3">
        <v>798</v>
      </c>
      <c r="C9" s="3">
        <v>737</v>
      </c>
      <c r="D9" s="3">
        <v>573</v>
      </c>
      <c r="E9" s="3">
        <v>164</v>
      </c>
      <c r="F9" s="3">
        <v>2</v>
      </c>
      <c r="I9" s="16" t="s">
        <v>101</v>
      </c>
      <c r="J9" s="3">
        <v>91</v>
      </c>
      <c r="K9" s="3">
        <v>86</v>
      </c>
      <c r="L9" s="3">
        <v>76</v>
      </c>
      <c r="M9" s="3">
        <v>10</v>
      </c>
      <c r="N9" s="3">
        <v>0</v>
      </c>
    </row>
    <row r="10" spans="1:14" x14ac:dyDescent="0.25">
      <c r="A10" s="16" t="s">
        <v>36</v>
      </c>
      <c r="B10" s="3">
        <v>479</v>
      </c>
      <c r="C10" s="3">
        <v>437</v>
      </c>
      <c r="D10" s="3">
        <v>365</v>
      </c>
      <c r="E10" s="3">
        <v>72</v>
      </c>
      <c r="F10" s="3">
        <v>2</v>
      </c>
      <c r="I10" s="16" t="s">
        <v>36</v>
      </c>
      <c r="J10" s="3">
        <v>30</v>
      </c>
      <c r="K10" s="3">
        <v>30</v>
      </c>
      <c r="L10" s="3">
        <v>25</v>
      </c>
      <c r="M10" s="3">
        <v>5</v>
      </c>
      <c r="N10" s="3">
        <v>0</v>
      </c>
    </row>
    <row r="11" spans="1:14" x14ac:dyDescent="0.25">
      <c r="A11" s="16" t="s">
        <v>102</v>
      </c>
      <c r="B11" s="3">
        <v>357</v>
      </c>
      <c r="C11" s="3">
        <v>337</v>
      </c>
      <c r="D11" s="3">
        <v>249</v>
      </c>
      <c r="E11" s="3">
        <v>88</v>
      </c>
      <c r="F11" s="3">
        <v>1</v>
      </c>
      <c r="I11" s="16" t="s">
        <v>102</v>
      </c>
      <c r="J11" s="3">
        <v>51</v>
      </c>
      <c r="K11" s="3">
        <v>50</v>
      </c>
      <c r="L11" s="3">
        <v>44</v>
      </c>
      <c r="M11" s="3">
        <v>6</v>
      </c>
      <c r="N11" s="3">
        <v>1</v>
      </c>
    </row>
    <row r="12" spans="1:14" x14ac:dyDescent="0.25">
      <c r="A12" s="16" t="s">
        <v>78</v>
      </c>
      <c r="B12" s="3">
        <v>1686</v>
      </c>
      <c r="C12" s="3">
        <v>1516</v>
      </c>
      <c r="D12" s="3">
        <v>1254</v>
      </c>
      <c r="E12" s="3">
        <v>262</v>
      </c>
      <c r="F12" s="3">
        <v>1</v>
      </c>
      <c r="I12" s="16" t="s">
        <v>78</v>
      </c>
      <c r="J12" s="3">
        <v>106</v>
      </c>
      <c r="K12" s="3">
        <v>81</v>
      </c>
      <c r="L12" s="3">
        <v>68</v>
      </c>
      <c r="M12" s="3">
        <v>13</v>
      </c>
      <c r="N12" s="3">
        <v>0</v>
      </c>
    </row>
    <row r="13" spans="1:14" x14ac:dyDescent="0.25">
      <c r="A13" s="16" t="s">
        <v>26</v>
      </c>
      <c r="B13" s="3">
        <v>783</v>
      </c>
      <c r="C13" s="3">
        <v>749</v>
      </c>
      <c r="D13" s="3">
        <v>590</v>
      </c>
      <c r="E13" s="3">
        <v>159</v>
      </c>
      <c r="F13" s="3">
        <v>1</v>
      </c>
      <c r="I13" s="16" t="s">
        <v>26</v>
      </c>
      <c r="J13" s="3">
        <v>87</v>
      </c>
      <c r="K13" s="3">
        <v>78</v>
      </c>
      <c r="L13" s="3">
        <v>69</v>
      </c>
      <c r="M13" s="3">
        <v>9</v>
      </c>
      <c r="N13" s="3">
        <v>0</v>
      </c>
    </row>
    <row r="14" spans="1:14" x14ac:dyDescent="0.25">
      <c r="A14" s="16" t="s">
        <v>154</v>
      </c>
      <c r="B14" s="3">
        <v>1092</v>
      </c>
      <c r="C14" s="3">
        <v>1056</v>
      </c>
      <c r="D14" s="3">
        <v>886</v>
      </c>
      <c r="E14" s="3">
        <v>170</v>
      </c>
      <c r="F14" s="3">
        <v>2</v>
      </c>
      <c r="I14" s="16" t="s">
        <v>154</v>
      </c>
      <c r="J14" s="3">
        <v>67</v>
      </c>
      <c r="K14" s="3">
        <v>67</v>
      </c>
      <c r="L14" s="3">
        <v>53</v>
      </c>
      <c r="M14" s="3">
        <v>14</v>
      </c>
      <c r="N14" s="3">
        <v>0</v>
      </c>
    </row>
    <row r="15" spans="1:14" x14ac:dyDescent="0.25">
      <c r="A15" s="16" t="s">
        <v>27</v>
      </c>
      <c r="B15" s="3">
        <v>684</v>
      </c>
      <c r="C15" s="3">
        <v>624</v>
      </c>
      <c r="D15" s="3">
        <v>379</v>
      </c>
      <c r="E15" s="3">
        <v>245</v>
      </c>
      <c r="F15" s="3">
        <v>0</v>
      </c>
      <c r="I15" s="16" t="s">
        <v>27</v>
      </c>
      <c r="J15" s="3">
        <v>147</v>
      </c>
      <c r="K15" s="3">
        <v>127</v>
      </c>
      <c r="L15" s="3">
        <v>85</v>
      </c>
      <c r="M15" s="3">
        <v>42</v>
      </c>
      <c r="N15" s="3">
        <v>1</v>
      </c>
    </row>
    <row r="16" spans="1:14" x14ac:dyDescent="0.25">
      <c r="A16" s="16" t="s">
        <v>34</v>
      </c>
      <c r="B16" s="3">
        <v>938</v>
      </c>
      <c r="C16" s="3">
        <v>819</v>
      </c>
      <c r="D16" s="3">
        <v>658</v>
      </c>
      <c r="E16" s="3">
        <v>161</v>
      </c>
      <c r="F16" s="3">
        <v>0</v>
      </c>
      <c r="I16" s="16" t="s">
        <v>34</v>
      </c>
      <c r="J16" s="3">
        <v>90</v>
      </c>
      <c r="K16" s="3">
        <v>79</v>
      </c>
      <c r="L16" s="3">
        <v>60</v>
      </c>
      <c r="M16" s="3">
        <v>19</v>
      </c>
      <c r="N16" s="3">
        <v>0</v>
      </c>
    </row>
    <row r="17" spans="1:14" x14ac:dyDescent="0.25">
      <c r="A17" s="16" t="s">
        <v>200</v>
      </c>
      <c r="B17" s="3">
        <v>1353</v>
      </c>
      <c r="C17" s="3">
        <v>1249</v>
      </c>
      <c r="D17" s="3">
        <v>767</v>
      </c>
      <c r="E17" s="3">
        <v>482</v>
      </c>
      <c r="F17" s="3">
        <v>5</v>
      </c>
      <c r="I17" s="16" t="s">
        <v>200</v>
      </c>
      <c r="J17" s="3">
        <v>328</v>
      </c>
      <c r="K17" s="3">
        <v>311</v>
      </c>
      <c r="L17" s="3">
        <v>228</v>
      </c>
      <c r="M17" s="3">
        <v>83</v>
      </c>
      <c r="N17" s="3">
        <v>4</v>
      </c>
    </row>
    <row r="18" spans="1:14" x14ac:dyDescent="0.25">
      <c r="A18" s="16" t="s">
        <v>160</v>
      </c>
      <c r="B18" s="3">
        <v>488</v>
      </c>
      <c r="C18" s="3">
        <v>458</v>
      </c>
      <c r="D18" s="3">
        <v>286</v>
      </c>
      <c r="E18" s="3">
        <v>172</v>
      </c>
      <c r="F18" s="3">
        <v>3</v>
      </c>
      <c r="I18" s="16" t="s">
        <v>160</v>
      </c>
      <c r="J18" s="3">
        <v>87</v>
      </c>
      <c r="K18" s="3">
        <v>83</v>
      </c>
      <c r="L18" s="3">
        <v>61</v>
      </c>
      <c r="M18" s="3">
        <v>22</v>
      </c>
      <c r="N18" s="3">
        <v>1</v>
      </c>
    </row>
    <row r="19" spans="1:14" x14ac:dyDescent="0.25">
      <c r="A19" s="16" t="s">
        <v>105</v>
      </c>
      <c r="B19" s="3">
        <v>4415</v>
      </c>
      <c r="C19" s="3">
        <v>4027</v>
      </c>
      <c r="D19" s="3">
        <v>3255</v>
      </c>
      <c r="E19" s="3">
        <v>772</v>
      </c>
      <c r="F19" s="3">
        <v>7</v>
      </c>
      <c r="I19" s="16" t="s">
        <v>105</v>
      </c>
      <c r="J19" s="3">
        <v>472</v>
      </c>
      <c r="K19" s="3">
        <v>397</v>
      </c>
      <c r="L19" s="3">
        <v>325</v>
      </c>
      <c r="M19" s="3">
        <v>72</v>
      </c>
      <c r="N19" s="3">
        <v>1</v>
      </c>
    </row>
    <row r="20" spans="1:14" x14ac:dyDescent="0.25">
      <c r="A20" s="16" t="s">
        <v>28</v>
      </c>
      <c r="B20" s="3">
        <v>1511</v>
      </c>
      <c r="C20" s="3">
        <v>1454</v>
      </c>
      <c r="D20" s="3">
        <v>957</v>
      </c>
      <c r="E20" s="3">
        <v>497</v>
      </c>
      <c r="F20" s="3">
        <v>1</v>
      </c>
      <c r="I20" s="16" t="s">
        <v>28</v>
      </c>
      <c r="J20" s="3">
        <v>295</v>
      </c>
      <c r="K20" s="3">
        <v>264</v>
      </c>
      <c r="L20" s="3">
        <v>195</v>
      </c>
      <c r="M20" s="3">
        <v>69</v>
      </c>
      <c r="N20" s="3">
        <v>1</v>
      </c>
    </row>
    <row r="21" spans="1:14" x14ac:dyDescent="0.25">
      <c r="A21" s="16" t="s">
        <v>37</v>
      </c>
      <c r="B21" s="3">
        <v>420</v>
      </c>
      <c r="C21" s="3">
        <v>396</v>
      </c>
      <c r="D21" s="3">
        <v>288</v>
      </c>
      <c r="E21" s="3">
        <v>108</v>
      </c>
      <c r="F21" s="3">
        <v>0</v>
      </c>
      <c r="I21" s="16" t="s">
        <v>37</v>
      </c>
      <c r="J21" s="3">
        <v>45</v>
      </c>
      <c r="K21" s="3">
        <v>41</v>
      </c>
      <c r="L21" s="3">
        <v>38</v>
      </c>
      <c r="M21" s="3">
        <v>3</v>
      </c>
      <c r="N21" s="3">
        <v>0</v>
      </c>
    </row>
    <row r="22" spans="1:14" x14ac:dyDescent="0.25">
      <c r="A22" s="16" t="s">
        <v>76</v>
      </c>
      <c r="B22" s="3">
        <v>514</v>
      </c>
      <c r="C22" s="3">
        <v>469</v>
      </c>
      <c r="D22" s="3">
        <v>390</v>
      </c>
      <c r="E22" s="3">
        <v>79</v>
      </c>
      <c r="F22" s="3">
        <v>1</v>
      </c>
      <c r="I22" s="16" t="s">
        <v>76</v>
      </c>
      <c r="J22" s="3">
        <v>47</v>
      </c>
      <c r="K22" s="3">
        <v>43</v>
      </c>
      <c r="L22" s="3">
        <v>30</v>
      </c>
      <c r="M22" s="3">
        <v>13</v>
      </c>
      <c r="N22" s="3">
        <v>0</v>
      </c>
    </row>
    <row r="23" spans="1:14" x14ac:dyDescent="0.25">
      <c r="A23" s="16" t="s">
        <v>138</v>
      </c>
      <c r="B23" s="3">
        <v>664</v>
      </c>
      <c r="C23" s="3">
        <v>623</v>
      </c>
      <c r="D23" s="3">
        <v>434</v>
      </c>
      <c r="E23" s="3">
        <v>189</v>
      </c>
      <c r="F23" s="3">
        <v>4</v>
      </c>
      <c r="I23" s="16" t="s">
        <v>138</v>
      </c>
      <c r="J23" s="3">
        <v>109</v>
      </c>
      <c r="K23" s="3">
        <v>101</v>
      </c>
      <c r="L23" s="3">
        <v>89</v>
      </c>
      <c r="M23" s="3">
        <v>12</v>
      </c>
      <c r="N23" s="3">
        <v>1</v>
      </c>
    </row>
    <row r="24" spans="1:14" x14ac:dyDescent="0.25">
      <c r="A24" s="16" t="s">
        <v>29</v>
      </c>
      <c r="B24" s="3">
        <v>940</v>
      </c>
      <c r="C24" s="3">
        <v>910</v>
      </c>
      <c r="D24" s="3">
        <v>748</v>
      </c>
      <c r="E24" s="3">
        <v>162</v>
      </c>
      <c r="F24" s="3">
        <v>2</v>
      </c>
      <c r="I24" s="16" t="s">
        <v>29</v>
      </c>
      <c r="J24" s="3">
        <v>113</v>
      </c>
      <c r="K24" s="3">
        <v>109</v>
      </c>
      <c r="L24" s="3">
        <v>94</v>
      </c>
      <c r="M24" s="3">
        <v>15</v>
      </c>
      <c r="N24" s="3">
        <v>0</v>
      </c>
    </row>
    <row r="25" spans="1:14" x14ac:dyDescent="0.25">
      <c r="A25" s="16" t="s">
        <v>58</v>
      </c>
      <c r="B25" s="3">
        <v>1128</v>
      </c>
      <c r="C25" s="3">
        <v>1036</v>
      </c>
      <c r="D25" s="3">
        <v>931</v>
      </c>
      <c r="E25" s="3">
        <v>105</v>
      </c>
      <c r="F25" s="3">
        <v>17</v>
      </c>
      <c r="I25" s="16" t="s">
        <v>58</v>
      </c>
      <c r="J25" s="3">
        <v>64</v>
      </c>
      <c r="K25" s="3">
        <v>57</v>
      </c>
      <c r="L25" s="3">
        <v>53</v>
      </c>
      <c r="M25" s="3">
        <v>4</v>
      </c>
      <c r="N25" s="3">
        <v>1</v>
      </c>
    </row>
    <row r="26" spans="1:14" x14ac:dyDescent="0.25">
      <c r="A26" s="16" t="s">
        <v>110</v>
      </c>
      <c r="B26" s="3">
        <v>1483</v>
      </c>
      <c r="C26" s="3">
        <v>1414</v>
      </c>
      <c r="D26" s="3">
        <v>1156</v>
      </c>
      <c r="E26" s="3">
        <v>258</v>
      </c>
      <c r="F26" s="3">
        <v>22</v>
      </c>
      <c r="I26" s="16" t="s">
        <v>110</v>
      </c>
      <c r="J26" s="3">
        <v>188</v>
      </c>
      <c r="K26" s="3">
        <v>180</v>
      </c>
      <c r="L26" s="3">
        <v>167</v>
      </c>
      <c r="M26" s="3">
        <v>13</v>
      </c>
      <c r="N26" s="3">
        <v>3</v>
      </c>
    </row>
    <row r="27" spans="1:14" x14ac:dyDescent="0.25">
      <c r="A27" s="16" t="s">
        <v>136</v>
      </c>
      <c r="B27" s="3">
        <v>706</v>
      </c>
      <c r="C27" s="3">
        <v>673</v>
      </c>
      <c r="D27" s="3">
        <v>523</v>
      </c>
      <c r="E27" s="3">
        <v>150</v>
      </c>
      <c r="F27" s="3">
        <v>0</v>
      </c>
      <c r="I27" s="16" t="s">
        <v>136</v>
      </c>
      <c r="J27" s="3">
        <v>74</v>
      </c>
      <c r="K27" s="3">
        <v>68</v>
      </c>
      <c r="L27" s="3">
        <v>47</v>
      </c>
      <c r="M27" s="3">
        <v>21</v>
      </c>
      <c r="N27" s="3">
        <v>0</v>
      </c>
    </row>
    <row r="28" spans="1:14" x14ac:dyDescent="0.25">
      <c r="A28" s="16" t="s">
        <v>107</v>
      </c>
      <c r="B28" s="3">
        <v>776</v>
      </c>
      <c r="C28" s="3">
        <v>751</v>
      </c>
      <c r="D28" s="3">
        <v>612</v>
      </c>
      <c r="E28" s="3">
        <v>139</v>
      </c>
      <c r="F28" s="3">
        <v>4</v>
      </c>
      <c r="I28" s="16" t="s">
        <v>107</v>
      </c>
      <c r="J28" s="3">
        <v>92</v>
      </c>
      <c r="K28" s="3">
        <v>91</v>
      </c>
      <c r="L28" s="3">
        <v>74</v>
      </c>
      <c r="M28" s="3">
        <v>17</v>
      </c>
      <c r="N28" s="3">
        <v>0</v>
      </c>
    </row>
    <row r="29" spans="1:14" x14ac:dyDescent="0.25">
      <c r="A29" s="16" t="s">
        <v>68</v>
      </c>
      <c r="B29" s="3">
        <v>1507</v>
      </c>
      <c r="C29" s="3">
        <v>1462</v>
      </c>
      <c r="D29" s="3">
        <v>1071</v>
      </c>
      <c r="E29" s="3">
        <v>391</v>
      </c>
      <c r="F29" s="3">
        <v>0</v>
      </c>
      <c r="I29" s="16" t="s">
        <v>68</v>
      </c>
      <c r="J29" s="3">
        <v>275</v>
      </c>
      <c r="K29" s="3">
        <v>261</v>
      </c>
      <c r="L29" s="3">
        <v>227</v>
      </c>
      <c r="M29" s="3">
        <v>34</v>
      </c>
      <c r="N29" s="3">
        <v>0</v>
      </c>
    </row>
    <row r="30" spans="1:14" x14ac:dyDescent="0.25">
      <c r="A30" s="16" t="s">
        <v>54</v>
      </c>
      <c r="B30" s="3">
        <v>450</v>
      </c>
      <c r="C30" s="3">
        <v>421</v>
      </c>
      <c r="D30" s="3">
        <v>380</v>
      </c>
      <c r="E30" s="3">
        <v>41</v>
      </c>
      <c r="F30" s="3">
        <v>0</v>
      </c>
      <c r="I30" s="16" t="s">
        <v>54</v>
      </c>
      <c r="J30" s="3">
        <v>15</v>
      </c>
      <c r="K30" s="3">
        <v>15</v>
      </c>
      <c r="L30" s="3">
        <v>14</v>
      </c>
      <c r="M30" s="3">
        <v>1</v>
      </c>
      <c r="N30" s="3">
        <v>0</v>
      </c>
    </row>
    <row r="31" spans="1:14" x14ac:dyDescent="0.25">
      <c r="A31" s="16" t="s">
        <v>84</v>
      </c>
      <c r="B31" s="3">
        <v>944</v>
      </c>
      <c r="C31" s="3">
        <v>862</v>
      </c>
      <c r="D31" s="3">
        <v>645</v>
      </c>
      <c r="E31" s="3">
        <v>217</v>
      </c>
      <c r="F31" s="3">
        <v>0</v>
      </c>
      <c r="I31" s="16" t="s">
        <v>84</v>
      </c>
      <c r="J31" s="3">
        <v>51</v>
      </c>
      <c r="K31" s="3">
        <v>46</v>
      </c>
      <c r="L31" s="3">
        <v>32</v>
      </c>
      <c r="M31" s="3">
        <v>14</v>
      </c>
      <c r="N31" s="3">
        <v>0</v>
      </c>
    </row>
    <row r="32" spans="1:14" x14ac:dyDescent="0.25">
      <c r="A32" s="16" t="s">
        <v>190</v>
      </c>
      <c r="B32" s="3">
        <v>326</v>
      </c>
      <c r="C32" s="3">
        <v>315</v>
      </c>
      <c r="D32" s="3">
        <v>180</v>
      </c>
      <c r="E32" s="3">
        <v>135</v>
      </c>
      <c r="F32" s="3">
        <v>0</v>
      </c>
      <c r="I32" s="16" t="s">
        <v>190</v>
      </c>
      <c r="J32" s="3">
        <v>66</v>
      </c>
      <c r="K32" s="3">
        <v>63</v>
      </c>
      <c r="L32" s="3">
        <v>42</v>
      </c>
      <c r="M32" s="3">
        <v>21</v>
      </c>
      <c r="N32" s="3">
        <v>0</v>
      </c>
    </row>
    <row r="33" spans="1:14" x14ac:dyDescent="0.25">
      <c r="A33" s="16" t="s">
        <v>30</v>
      </c>
      <c r="B33" s="3">
        <v>359</v>
      </c>
      <c r="C33" s="3">
        <v>330</v>
      </c>
      <c r="D33" s="3">
        <v>186</v>
      </c>
      <c r="E33" s="3">
        <v>144</v>
      </c>
      <c r="F33" s="3">
        <v>0</v>
      </c>
      <c r="I33" s="16" t="s">
        <v>30</v>
      </c>
      <c r="J33" s="3">
        <v>59</v>
      </c>
      <c r="K33" s="3">
        <v>56</v>
      </c>
      <c r="L33" s="3">
        <v>51</v>
      </c>
      <c r="M33" s="3">
        <v>5</v>
      </c>
      <c r="N33" s="3">
        <v>0</v>
      </c>
    </row>
    <row r="34" spans="1:14" x14ac:dyDescent="0.25">
      <c r="A34" s="16" t="s">
        <v>133</v>
      </c>
      <c r="B34" s="3">
        <v>689</v>
      </c>
      <c r="C34" s="3">
        <v>626</v>
      </c>
      <c r="D34" s="3">
        <v>517</v>
      </c>
      <c r="E34" s="3">
        <v>109</v>
      </c>
      <c r="F34" s="3">
        <v>20</v>
      </c>
      <c r="I34" s="16" t="s">
        <v>133</v>
      </c>
      <c r="J34" s="3">
        <v>53</v>
      </c>
      <c r="K34" s="3">
        <v>53</v>
      </c>
      <c r="L34" s="3">
        <v>40</v>
      </c>
      <c r="M34" s="3">
        <v>13</v>
      </c>
      <c r="N34" s="3">
        <v>0</v>
      </c>
    </row>
    <row r="35" spans="1:14" x14ac:dyDescent="0.25">
      <c r="A35" s="16" t="s">
        <v>130</v>
      </c>
      <c r="B35" s="3">
        <v>457</v>
      </c>
      <c r="C35" s="3">
        <v>402</v>
      </c>
      <c r="D35" s="3">
        <v>213</v>
      </c>
      <c r="E35" s="3">
        <v>189</v>
      </c>
      <c r="F35" s="3">
        <v>0</v>
      </c>
      <c r="I35" s="16" t="s">
        <v>130</v>
      </c>
      <c r="J35" s="3">
        <v>98</v>
      </c>
      <c r="K35" s="3">
        <v>92</v>
      </c>
      <c r="L35" s="3">
        <v>49</v>
      </c>
      <c r="M35" s="3">
        <v>43</v>
      </c>
      <c r="N35" s="3">
        <v>0</v>
      </c>
    </row>
    <row r="36" spans="1:14" x14ac:dyDescent="0.25">
      <c r="A36" s="16" t="s">
        <v>38</v>
      </c>
      <c r="B36" s="3">
        <v>480</v>
      </c>
      <c r="C36" s="3">
        <v>455</v>
      </c>
      <c r="D36" s="3">
        <v>344</v>
      </c>
      <c r="E36" s="3">
        <v>111</v>
      </c>
      <c r="F36" s="3">
        <v>0</v>
      </c>
      <c r="I36" s="16" t="s">
        <v>38</v>
      </c>
      <c r="J36" s="3">
        <v>54</v>
      </c>
      <c r="K36" s="3">
        <v>54</v>
      </c>
      <c r="L36" s="3">
        <v>42</v>
      </c>
      <c r="M36" s="3">
        <v>12</v>
      </c>
      <c r="N36" s="3">
        <v>0</v>
      </c>
    </row>
    <row r="37" spans="1:14" x14ac:dyDescent="0.25">
      <c r="A37" s="16" t="s">
        <v>156</v>
      </c>
      <c r="B37" s="3">
        <v>691</v>
      </c>
      <c r="C37" s="3">
        <v>645</v>
      </c>
      <c r="D37" s="3">
        <v>528</v>
      </c>
      <c r="E37" s="3">
        <v>117</v>
      </c>
      <c r="F37" s="3">
        <v>0</v>
      </c>
      <c r="I37" s="16" t="s">
        <v>156</v>
      </c>
      <c r="J37" s="3">
        <v>36</v>
      </c>
      <c r="K37" s="3">
        <v>35</v>
      </c>
      <c r="L37" s="3">
        <v>28</v>
      </c>
      <c r="M37" s="3">
        <v>7</v>
      </c>
      <c r="N37" s="3">
        <v>0</v>
      </c>
    </row>
    <row r="38" spans="1:14" x14ac:dyDescent="0.25">
      <c r="A38" s="16" t="s">
        <v>175</v>
      </c>
      <c r="B38" s="3">
        <v>140</v>
      </c>
      <c r="C38" s="3">
        <v>137</v>
      </c>
      <c r="D38" s="3">
        <v>69</v>
      </c>
      <c r="E38" s="3">
        <v>68</v>
      </c>
      <c r="F38" s="3">
        <v>0</v>
      </c>
      <c r="I38" s="16" t="s">
        <v>175</v>
      </c>
      <c r="J38" s="3">
        <v>30</v>
      </c>
      <c r="K38" s="3">
        <v>30</v>
      </c>
      <c r="L38" s="3">
        <v>17</v>
      </c>
      <c r="M38" s="3">
        <v>13</v>
      </c>
      <c r="N38" s="3">
        <v>0</v>
      </c>
    </row>
    <row r="39" spans="1:14" x14ac:dyDescent="0.25">
      <c r="A39" s="16" t="s">
        <v>39</v>
      </c>
      <c r="B39" s="3">
        <v>679</v>
      </c>
      <c r="C39" s="3">
        <v>632</v>
      </c>
      <c r="D39" s="3">
        <v>435</v>
      </c>
      <c r="E39" s="3">
        <v>197</v>
      </c>
      <c r="F39" s="3">
        <v>4</v>
      </c>
      <c r="I39" s="16" t="s">
        <v>39</v>
      </c>
      <c r="J39" s="3">
        <v>136</v>
      </c>
      <c r="K39" s="3">
        <v>131</v>
      </c>
      <c r="L39" s="3">
        <v>117</v>
      </c>
      <c r="M39" s="3">
        <v>14</v>
      </c>
      <c r="N39" s="3">
        <v>2</v>
      </c>
    </row>
    <row r="40" spans="1:14" x14ac:dyDescent="0.25">
      <c r="A40" s="16" t="s">
        <v>123</v>
      </c>
      <c r="B40" s="3">
        <v>222</v>
      </c>
      <c r="C40" s="3">
        <v>206</v>
      </c>
      <c r="D40" s="3">
        <v>115</v>
      </c>
      <c r="E40" s="3">
        <v>91</v>
      </c>
      <c r="F40" s="3">
        <v>2</v>
      </c>
      <c r="I40" s="16" t="s">
        <v>123</v>
      </c>
      <c r="J40" s="3">
        <v>22</v>
      </c>
      <c r="K40" s="3">
        <v>20</v>
      </c>
      <c r="L40" s="3">
        <v>16</v>
      </c>
      <c r="M40" s="3">
        <v>4</v>
      </c>
      <c r="N40" s="3">
        <v>0</v>
      </c>
    </row>
    <row r="41" spans="1:14" x14ac:dyDescent="0.25">
      <c r="A41" s="16" t="s">
        <v>85</v>
      </c>
      <c r="B41" s="3">
        <v>124</v>
      </c>
      <c r="C41" s="3">
        <v>108</v>
      </c>
      <c r="D41" s="3">
        <v>71</v>
      </c>
      <c r="E41" s="3">
        <v>37</v>
      </c>
      <c r="F41" s="3">
        <v>0</v>
      </c>
      <c r="I41" s="16" t="s">
        <v>85</v>
      </c>
      <c r="J41" s="3">
        <v>9</v>
      </c>
      <c r="K41" s="3">
        <v>8</v>
      </c>
      <c r="L41" s="3">
        <v>5</v>
      </c>
      <c r="M41" s="3">
        <v>3</v>
      </c>
      <c r="N41" s="3">
        <v>0</v>
      </c>
    </row>
    <row r="42" spans="1:14" x14ac:dyDescent="0.25">
      <c r="A42" s="16" t="s">
        <v>119</v>
      </c>
      <c r="B42" s="3">
        <v>435</v>
      </c>
      <c r="C42" s="3">
        <v>420</v>
      </c>
      <c r="D42" s="3">
        <v>250</v>
      </c>
      <c r="E42" s="3">
        <v>170</v>
      </c>
      <c r="F42" s="3">
        <v>1</v>
      </c>
      <c r="I42" s="16" t="s">
        <v>119</v>
      </c>
      <c r="J42" s="3">
        <v>73</v>
      </c>
      <c r="K42" s="3">
        <v>69</v>
      </c>
      <c r="L42" s="3">
        <v>48</v>
      </c>
      <c r="M42" s="3">
        <v>21</v>
      </c>
      <c r="N42" s="3">
        <v>2</v>
      </c>
    </row>
    <row r="43" spans="1:14" x14ac:dyDescent="0.25">
      <c r="A43" s="16" t="s">
        <v>153</v>
      </c>
      <c r="B43" s="3">
        <v>385</v>
      </c>
      <c r="C43" s="3">
        <v>366</v>
      </c>
      <c r="D43" s="3">
        <v>347</v>
      </c>
      <c r="E43" s="3">
        <v>19</v>
      </c>
      <c r="F43" s="3">
        <v>0</v>
      </c>
      <c r="I43" s="16" t="s">
        <v>153</v>
      </c>
      <c r="J43" s="3">
        <v>13</v>
      </c>
      <c r="K43" s="3">
        <v>13</v>
      </c>
      <c r="L43" s="3">
        <v>13</v>
      </c>
      <c r="M43" s="3">
        <v>0</v>
      </c>
      <c r="N43" s="3">
        <v>0</v>
      </c>
    </row>
    <row r="44" spans="1:14" x14ac:dyDescent="0.25">
      <c r="A44" s="16" t="s">
        <v>69</v>
      </c>
      <c r="B44" s="3">
        <v>361</v>
      </c>
      <c r="C44" s="3">
        <v>341</v>
      </c>
      <c r="D44" s="3">
        <v>143</v>
      </c>
      <c r="E44" s="3">
        <v>198</v>
      </c>
      <c r="F44" s="3">
        <v>1</v>
      </c>
      <c r="I44" s="16" t="s">
        <v>69</v>
      </c>
      <c r="J44" s="3">
        <v>93</v>
      </c>
      <c r="K44" s="3">
        <v>89</v>
      </c>
      <c r="L44" s="3">
        <v>42</v>
      </c>
      <c r="M44" s="3">
        <v>47</v>
      </c>
      <c r="N44" s="3">
        <v>0</v>
      </c>
    </row>
    <row r="45" spans="1:14" x14ac:dyDescent="0.25">
      <c r="A45" s="16" t="s">
        <v>86</v>
      </c>
      <c r="B45" s="3">
        <v>453</v>
      </c>
      <c r="C45" s="3">
        <v>420</v>
      </c>
      <c r="D45" s="3">
        <v>322</v>
      </c>
      <c r="E45" s="3">
        <v>98</v>
      </c>
      <c r="F45" s="3">
        <v>4</v>
      </c>
      <c r="I45" s="16" t="s">
        <v>86</v>
      </c>
      <c r="J45" s="3">
        <v>46</v>
      </c>
      <c r="K45" s="3">
        <v>44</v>
      </c>
      <c r="L45" s="3">
        <v>39</v>
      </c>
      <c r="M45" s="3">
        <v>5</v>
      </c>
      <c r="N45" s="3">
        <v>0</v>
      </c>
    </row>
    <row r="46" spans="1:14" x14ac:dyDescent="0.25">
      <c r="A46" s="16" t="s">
        <v>126</v>
      </c>
      <c r="B46" s="3">
        <v>347</v>
      </c>
      <c r="C46" s="3">
        <v>283</v>
      </c>
      <c r="D46" s="3">
        <v>163</v>
      </c>
      <c r="E46" s="3">
        <v>120</v>
      </c>
      <c r="F46" s="3">
        <v>0</v>
      </c>
      <c r="I46" s="16" t="s">
        <v>126</v>
      </c>
      <c r="J46" s="3">
        <v>32</v>
      </c>
      <c r="K46" s="3">
        <v>26</v>
      </c>
      <c r="L46" s="3">
        <v>22</v>
      </c>
      <c r="M46" s="3">
        <v>4</v>
      </c>
      <c r="N46" s="3">
        <v>0</v>
      </c>
    </row>
    <row r="47" spans="1:14" x14ac:dyDescent="0.25">
      <c r="A47" s="16" t="s">
        <v>96</v>
      </c>
      <c r="B47" s="3">
        <v>135</v>
      </c>
      <c r="C47" s="3">
        <v>129</v>
      </c>
      <c r="D47" s="3">
        <v>116</v>
      </c>
      <c r="E47" s="3">
        <v>13</v>
      </c>
      <c r="F47" s="3">
        <v>0</v>
      </c>
      <c r="I47" s="16" t="s">
        <v>96</v>
      </c>
      <c r="J47" s="3">
        <v>5</v>
      </c>
      <c r="K47" s="3">
        <v>5</v>
      </c>
      <c r="L47" s="3">
        <v>5</v>
      </c>
      <c r="M47" s="3">
        <v>0</v>
      </c>
      <c r="N47" s="3">
        <v>0</v>
      </c>
    </row>
    <row r="48" spans="1:14" x14ac:dyDescent="0.25">
      <c r="A48" s="16" t="s">
        <v>60</v>
      </c>
      <c r="B48" s="3">
        <v>130</v>
      </c>
      <c r="C48" s="3">
        <v>120</v>
      </c>
      <c r="D48" s="3">
        <v>101</v>
      </c>
      <c r="E48" s="3">
        <v>19</v>
      </c>
      <c r="F48" s="3">
        <v>0</v>
      </c>
      <c r="I48" s="16" t="s">
        <v>60</v>
      </c>
      <c r="J48" s="3">
        <v>8</v>
      </c>
      <c r="K48" s="3">
        <v>8</v>
      </c>
      <c r="L48" s="3">
        <v>6</v>
      </c>
      <c r="M48" s="3">
        <v>2</v>
      </c>
      <c r="N48" s="3">
        <v>0</v>
      </c>
    </row>
    <row r="49" spans="1:14" x14ac:dyDescent="0.25">
      <c r="A49" s="16" t="s">
        <v>148</v>
      </c>
      <c r="B49" s="3">
        <v>369</v>
      </c>
      <c r="C49" s="3">
        <v>355</v>
      </c>
      <c r="D49" s="3">
        <v>314</v>
      </c>
      <c r="E49" s="3">
        <v>41</v>
      </c>
      <c r="F49" s="3">
        <v>0</v>
      </c>
      <c r="I49" s="16" t="s">
        <v>148</v>
      </c>
      <c r="J49" s="3">
        <v>13</v>
      </c>
      <c r="K49" s="3">
        <v>12</v>
      </c>
      <c r="L49" s="3">
        <v>12</v>
      </c>
      <c r="M49" s="3">
        <v>0</v>
      </c>
      <c r="N49" s="3">
        <v>0</v>
      </c>
    </row>
    <row r="50" spans="1:14" x14ac:dyDescent="0.25">
      <c r="A50" s="16" t="s">
        <v>135</v>
      </c>
      <c r="B50" s="3">
        <v>129</v>
      </c>
      <c r="C50" s="3">
        <v>114</v>
      </c>
      <c r="D50" s="3">
        <v>88</v>
      </c>
      <c r="E50" s="3">
        <v>26</v>
      </c>
      <c r="F50" s="3">
        <v>0</v>
      </c>
      <c r="I50" s="16" t="s">
        <v>135</v>
      </c>
      <c r="J50" s="3">
        <v>16</v>
      </c>
      <c r="K50" s="3">
        <v>15</v>
      </c>
      <c r="L50" s="3">
        <v>14</v>
      </c>
      <c r="M50" s="3">
        <v>1</v>
      </c>
      <c r="N50" s="3">
        <v>0</v>
      </c>
    </row>
    <row r="51" spans="1:14" x14ac:dyDescent="0.25">
      <c r="A51" s="16" t="s">
        <v>80</v>
      </c>
      <c r="B51" s="3">
        <v>334</v>
      </c>
      <c r="C51" s="3">
        <v>317</v>
      </c>
      <c r="D51" s="3">
        <v>286</v>
      </c>
      <c r="E51" s="3">
        <v>31</v>
      </c>
      <c r="F51" s="3">
        <v>1</v>
      </c>
      <c r="I51" s="16" t="s">
        <v>80</v>
      </c>
      <c r="J51" s="3">
        <v>13</v>
      </c>
      <c r="K51" s="3">
        <v>13</v>
      </c>
      <c r="L51" s="3">
        <v>12</v>
      </c>
      <c r="M51" s="3">
        <v>1</v>
      </c>
      <c r="N51" s="3">
        <v>0</v>
      </c>
    </row>
    <row r="52" spans="1:14" x14ac:dyDescent="0.25">
      <c r="A52" s="16" t="s">
        <v>165</v>
      </c>
      <c r="B52" s="3">
        <v>486</v>
      </c>
      <c r="C52" s="3">
        <v>459</v>
      </c>
      <c r="D52" s="3">
        <v>372</v>
      </c>
      <c r="E52" s="3">
        <v>87</v>
      </c>
      <c r="F52" s="3">
        <v>0</v>
      </c>
      <c r="I52" s="16" t="s">
        <v>165</v>
      </c>
      <c r="J52" s="3">
        <v>62</v>
      </c>
      <c r="K52" s="3">
        <v>54</v>
      </c>
      <c r="L52" s="3">
        <v>44</v>
      </c>
      <c r="M52" s="3">
        <v>10</v>
      </c>
      <c r="N52" s="3">
        <v>0</v>
      </c>
    </row>
    <row r="53" spans="1:14" x14ac:dyDescent="0.25">
      <c r="A53" s="16" t="s">
        <v>74</v>
      </c>
      <c r="B53" s="3">
        <v>107</v>
      </c>
      <c r="C53" s="3">
        <v>95</v>
      </c>
      <c r="D53" s="3">
        <v>75</v>
      </c>
      <c r="E53" s="3">
        <v>20</v>
      </c>
      <c r="F53" s="3">
        <v>0</v>
      </c>
      <c r="I53" s="16" t="s">
        <v>74</v>
      </c>
      <c r="J53" s="3">
        <v>9</v>
      </c>
      <c r="K53" s="3">
        <v>8</v>
      </c>
      <c r="L53" s="3">
        <v>6</v>
      </c>
      <c r="M53" s="3">
        <v>2</v>
      </c>
      <c r="N53" s="3">
        <v>0</v>
      </c>
    </row>
    <row r="54" spans="1:14" x14ac:dyDescent="0.25">
      <c r="A54" s="16" t="s">
        <v>189</v>
      </c>
      <c r="B54" s="3">
        <v>41</v>
      </c>
      <c r="C54" s="3">
        <v>39</v>
      </c>
      <c r="D54" s="3">
        <v>29</v>
      </c>
      <c r="E54" s="3">
        <v>10</v>
      </c>
      <c r="F54" s="3">
        <v>0</v>
      </c>
      <c r="I54" s="16" t="s">
        <v>189</v>
      </c>
      <c r="J54" s="3">
        <v>8</v>
      </c>
      <c r="K54" s="3">
        <v>8</v>
      </c>
      <c r="L54" s="3">
        <v>6</v>
      </c>
      <c r="M54" s="3">
        <v>2</v>
      </c>
      <c r="N54" s="3">
        <v>0</v>
      </c>
    </row>
    <row r="55" spans="1:14" x14ac:dyDescent="0.25">
      <c r="A55" s="16" t="s">
        <v>97</v>
      </c>
      <c r="B55" s="3">
        <v>261</v>
      </c>
      <c r="C55" s="3">
        <v>239</v>
      </c>
      <c r="D55" s="3">
        <v>193</v>
      </c>
      <c r="E55" s="3">
        <v>46</v>
      </c>
      <c r="F55" s="3">
        <v>5</v>
      </c>
      <c r="I55" s="16" t="s">
        <v>97</v>
      </c>
      <c r="J55" s="3">
        <v>22</v>
      </c>
      <c r="K55" s="3">
        <v>21</v>
      </c>
      <c r="L55" s="3">
        <v>19</v>
      </c>
      <c r="M55" s="3">
        <v>2</v>
      </c>
      <c r="N55" s="3">
        <v>1</v>
      </c>
    </row>
    <row r="56" spans="1:14" x14ac:dyDescent="0.25">
      <c r="A56" s="16" t="s">
        <v>61</v>
      </c>
      <c r="B56" s="3">
        <v>123</v>
      </c>
      <c r="C56" s="3">
        <v>119</v>
      </c>
      <c r="D56" s="3">
        <v>108</v>
      </c>
      <c r="E56" s="3">
        <v>11</v>
      </c>
      <c r="F56" s="3">
        <v>0</v>
      </c>
      <c r="I56" s="16" t="s">
        <v>61</v>
      </c>
      <c r="J56" s="3">
        <v>6</v>
      </c>
      <c r="K56" s="3">
        <v>6</v>
      </c>
      <c r="L56" s="3">
        <v>6</v>
      </c>
      <c r="M56" s="3">
        <v>0</v>
      </c>
      <c r="N56" s="3">
        <v>0</v>
      </c>
    </row>
    <row r="57" spans="1:14" x14ac:dyDescent="0.25">
      <c r="A57" s="16" t="s">
        <v>70</v>
      </c>
      <c r="B57" s="3">
        <v>161</v>
      </c>
      <c r="C57" s="3">
        <v>139</v>
      </c>
      <c r="D57" s="3">
        <v>122</v>
      </c>
      <c r="E57" s="3">
        <v>17</v>
      </c>
      <c r="F57" s="3">
        <v>0</v>
      </c>
      <c r="I57" s="16" t="s">
        <v>70</v>
      </c>
      <c r="J57" s="3">
        <v>11</v>
      </c>
      <c r="K57" s="3">
        <v>11</v>
      </c>
      <c r="L57" s="3">
        <v>8</v>
      </c>
      <c r="M57" s="3">
        <v>3</v>
      </c>
      <c r="N57" s="3">
        <v>0</v>
      </c>
    </row>
    <row r="58" spans="1:14" x14ac:dyDescent="0.25">
      <c r="A58" s="16" t="s">
        <v>115</v>
      </c>
      <c r="B58" s="3">
        <v>444</v>
      </c>
      <c r="C58" s="3">
        <v>341</v>
      </c>
      <c r="D58" s="3">
        <v>294</v>
      </c>
      <c r="E58" s="3">
        <v>47</v>
      </c>
      <c r="F58" s="3">
        <v>0</v>
      </c>
      <c r="I58" s="16" t="s">
        <v>115</v>
      </c>
      <c r="J58" s="3">
        <v>30</v>
      </c>
      <c r="K58" s="3">
        <v>22</v>
      </c>
      <c r="L58" s="3">
        <v>21</v>
      </c>
      <c r="M58" s="3">
        <v>1</v>
      </c>
      <c r="N58" s="3">
        <v>0</v>
      </c>
    </row>
    <row r="59" spans="1:14" x14ac:dyDescent="0.25">
      <c r="A59" s="16" t="s">
        <v>98</v>
      </c>
      <c r="B59" s="3">
        <v>360</v>
      </c>
      <c r="C59" s="3">
        <v>348</v>
      </c>
      <c r="D59" s="3">
        <v>323</v>
      </c>
      <c r="E59" s="3">
        <v>25</v>
      </c>
      <c r="F59" s="3">
        <v>0</v>
      </c>
      <c r="I59" s="16" t="s">
        <v>98</v>
      </c>
      <c r="J59" s="3">
        <v>12</v>
      </c>
      <c r="K59" s="3">
        <v>12</v>
      </c>
      <c r="L59" s="3">
        <v>11</v>
      </c>
      <c r="M59" s="3">
        <v>1</v>
      </c>
      <c r="N59" s="3">
        <v>0</v>
      </c>
    </row>
    <row r="60" spans="1:14" x14ac:dyDescent="0.25">
      <c r="A60" s="16" t="s">
        <v>117</v>
      </c>
      <c r="B60" s="3">
        <v>125</v>
      </c>
      <c r="C60" s="3">
        <v>120</v>
      </c>
      <c r="D60" s="3">
        <v>93</v>
      </c>
      <c r="E60" s="3">
        <v>27</v>
      </c>
      <c r="F60" s="3">
        <v>0</v>
      </c>
      <c r="I60" s="16" t="s">
        <v>117</v>
      </c>
      <c r="J60" s="3">
        <v>16</v>
      </c>
      <c r="K60" s="3">
        <v>12</v>
      </c>
      <c r="L60" s="3">
        <v>8</v>
      </c>
      <c r="M60" s="3">
        <v>4</v>
      </c>
      <c r="N60" s="3">
        <v>0</v>
      </c>
    </row>
    <row r="61" spans="1:14" x14ac:dyDescent="0.25">
      <c r="A61" s="16" t="s">
        <v>106</v>
      </c>
      <c r="B61" s="3">
        <v>67</v>
      </c>
      <c r="C61" s="3">
        <v>54</v>
      </c>
      <c r="D61" s="3">
        <v>52</v>
      </c>
      <c r="E61" s="3">
        <v>2</v>
      </c>
      <c r="F61" s="3">
        <v>0</v>
      </c>
      <c r="I61" s="16" t="s">
        <v>106</v>
      </c>
      <c r="J61" s="3">
        <v>1</v>
      </c>
      <c r="K61" s="3">
        <v>1</v>
      </c>
      <c r="L61" s="3">
        <v>1</v>
      </c>
      <c r="M61" s="3">
        <v>0</v>
      </c>
      <c r="N61" s="3">
        <v>0</v>
      </c>
    </row>
    <row r="62" spans="1:14" x14ac:dyDescent="0.25">
      <c r="A62" s="16" t="s">
        <v>57</v>
      </c>
      <c r="B62" s="3">
        <v>108</v>
      </c>
      <c r="C62" s="3">
        <v>87</v>
      </c>
      <c r="D62" s="3">
        <v>73</v>
      </c>
      <c r="E62" s="3">
        <v>14</v>
      </c>
      <c r="F62" s="3">
        <v>0</v>
      </c>
      <c r="I62" s="16" t="s">
        <v>57</v>
      </c>
      <c r="J62" s="3">
        <v>5</v>
      </c>
      <c r="K62" s="3">
        <v>5</v>
      </c>
      <c r="L62" s="3">
        <v>3</v>
      </c>
      <c r="M62" s="3">
        <v>2</v>
      </c>
      <c r="N62" s="3">
        <v>0</v>
      </c>
    </row>
    <row r="63" spans="1:14" x14ac:dyDescent="0.25">
      <c r="A63" s="16" t="s">
        <v>71</v>
      </c>
      <c r="B63" s="3">
        <v>228</v>
      </c>
      <c r="C63" s="3">
        <v>220</v>
      </c>
      <c r="D63" s="3">
        <v>185</v>
      </c>
      <c r="E63" s="3">
        <v>35</v>
      </c>
      <c r="F63" s="3">
        <v>1</v>
      </c>
      <c r="I63" s="16" t="s">
        <v>71</v>
      </c>
      <c r="J63" s="3">
        <v>17</v>
      </c>
      <c r="K63" s="3">
        <v>17</v>
      </c>
      <c r="L63" s="3">
        <v>15</v>
      </c>
      <c r="M63" s="3">
        <v>2</v>
      </c>
      <c r="N63" s="3">
        <v>0</v>
      </c>
    </row>
    <row r="64" spans="1:14" x14ac:dyDescent="0.25">
      <c r="A64" s="16" t="s">
        <v>92</v>
      </c>
      <c r="B64" s="3">
        <v>364</v>
      </c>
      <c r="C64" s="3">
        <v>355</v>
      </c>
      <c r="D64" s="3">
        <v>324</v>
      </c>
      <c r="E64" s="3">
        <v>31</v>
      </c>
      <c r="F64" s="3">
        <v>1</v>
      </c>
      <c r="I64" s="16" t="s">
        <v>92</v>
      </c>
      <c r="J64" s="3">
        <v>12</v>
      </c>
      <c r="K64" s="3">
        <v>12</v>
      </c>
      <c r="L64" s="3">
        <v>10</v>
      </c>
      <c r="M64" s="3">
        <v>2</v>
      </c>
      <c r="N64" s="3">
        <v>0</v>
      </c>
    </row>
    <row r="65" spans="1:14" x14ac:dyDescent="0.25">
      <c r="A65" s="16" t="s">
        <v>72</v>
      </c>
      <c r="B65" s="3">
        <v>50</v>
      </c>
      <c r="C65" s="3">
        <v>46</v>
      </c>
      <c r="D65" s="3">
        <v>41</v>
      </c>
      <c r="E65" s="3">
        <v>5</v>
      </c>
      <c r="F65" s="3">
        <v>0</v>
      </c>
      <c r="I65" s="16" t="s">
        <v>72</v>
      </c>
      <c r="J65" s="3">
        <v>2</v>
      </c>
      <c r="K65" s="3">
        <v>2</v>
      </c>
      <c r="L65" s="3">
        <v>2</v>
      </c>
      <c r="M65" s="3">
        <v>0</v>
      </c>
      <c r="N65" s="3">
        <v>0</v>
      </c>
    </row>
    <row r="66" spans="1:14" x14ac:dyDescent="0.25">
      <c r="A66" s="16" t="s">
        <v>46</v>
      </c>
      <c r="B66" s="3">
        <v>488</v>
      </c>
      <c r="C66" s="3">
        <v>480</v>
      </c>
      <c r="D66" s="3">
        <v>432</v>
      </c>
      <c r="E66" s="3">
        <v>48</v>
      </c>
      <c r="F66" s="3">
        <v>0</v>
      </c>
      <c r="I66" s="16" t="s">
        <v>46</v>
      </c>
      <c r="J66" s="3">
        <v>12</v>
      </c>
      <c r="K66" s="3">
        <v>9</v>
      </c>
      <c r="L66" s="3">
        <v>8</v>
      </c>
      <c r="M66" s="3">
        <v>1</v>
      </c>
      <c r="N66" s="3">
        <v>0</v>
      </c>
    </row>
    <row r="67" spans="1:14" x14ac:dyDescent="0.25">
      <c r="A67" s="16" t="s">
        <v>174</v>
      </c>
      <c r="B67" s="3">
        <v>37</v>
      </c>
      <c r="C67" s="3">
        <v>31</v>
      </c>
      <c r="D67" s="3">
        <v>28</v>
      </c>
      <c r="E67" s="3">
        <v>3</v>
      </c>
      <c r="F67" s="3">
        <v>0</v>
      </c>
      <c r="I67" s="16" t="s">
        <v>174</v>
      </c>
      <c r="J67" s="3">
        <v>2</v>
      </c>
      <c r="K67" s="3">
        <v>2</v>
      </c>
      <c r="L67" s="3">
        <v>2</v>
      </c>
      <c r="M67" s="3">
        <v>0</v>
      </c>
      <c r="N67" s="3">
        <v>0</v>
      </c>
    </row>
    <row r="68" spans="1:14" x14ac:dyDescent="0.25">
      <c r="A68" s="16" t="s">
        <v>185</v>
      </c>
      <c r="B68" s="3">
        <v>111</v>
      </c>
      <c r="C68" s="3">
        <v>107</v>
      </c>
      <c r="D68" s="3">
        <v>92</v>
      </c>
      <c r="E68" s="3">
        <v>15</v>
      </c>
      <c r="F68" s="3">
        <v>0</v>
      </c>
      <c r="I68" s="16" t="s">
        <v>185</v>
      </c>
      <c r="J68" s="3">
        <v>5</v>
      </c>
      <c r="K68" s="3">
        <v>4</v>
      </c>
      <c r="L68" s="3">
        <v>3</v>
      </c>
      <c r="M68" s="3">
        <v>1</v>
      </c>
      <c r="N68" s="3">
        <v>0</v>
      </c>
    </row>
    <row r="69" spans="1:14" x14ac:dyDescent="0.25">
      <c r="A69" s="16" t="s">
        <v>114</v>
      </c>
      <c r="B69" s="3">
        <v>267</v>
      </c>
      <c r="C69" s="3">
        <v>237</v>
      </c>
      <c r="D69" s="3">
        <v>170</v>
      </c>
      <c r="E69" s="3">
        <v>67</v>
      </c>
      <c r="F69" s="3">
        <v>1</v>
      </c>
      <c r="I69" s="16" t="s">
        <v>114</v>
      </c>
      <c r="J69" s="3">
        <v>38</v>
      </c>
      <c r="K69" s="3">
        <v>34</v>
      </c>
      <c r="L69" s="3">
        <v>28</v>
      </c>
      <c r="M69" s="3">
        <v>6</v>
      </c>
      <c r="N69" s="3">
        <v>0</v>
      </c>
    </row>
    <row r="70" spans="1:14" x14ac:dyDescent="0.25">
      <c r="A70" s="16" t="s">
        <v>141</v>
      </c>
      <c r="B70" s="3">
        <v>30</v>
      </c>
      <c r="C70" s="3">
        <v>27</v>
      </c>
      <c r="D70" s="3">
        <v>23</v>
      </c>
      <c r="E70" s="3">
        <v>4</v>
      </c>
      <c r="F70" s="3">
        <v>0</v>
      </c>
      <c r="I70" s="16" t="s">
        <v>141</v>
      </c>
      <c r="J70" s="3">
        <v>2</v>
      </c>
      <c r="K70" s="3">
        <v>2</v>
      </c>
      <c r="L70" s="3">
        <v>2</v>
      </c>
      <c r="M70" s="3">
        <v>0</v>
      </c>
      <c r="N70" s="3">
        <v>0</v>
      </c>
    </row>
    <row r="71" spans="1:14" x14ac:dyDescent="0.25">
      <c r="A71" s="16" t="s">
        <v>128</v>
      </c>
      <c r="B71" s="3">
        <v>168</v>
      </c>
      <c r="C71" s="3">
        <v>158</v>
      </c>
      <c r="D71" s="3">
        <v>104</v>
      </c>
      <c r="E71" s="3">
        <v>54</v>
      </c>
      <c r="F71" s="3">
        <v>0</v>
      </c>
      <c r="I71" s="16" t="s">
        <v>128</v>
      </c>
      <c r="J71" s="3">
        <v>23</v>
      </c>
      <c r="K71" s="3">
        <v>20</v>
      </c>
      <c r="L71" s="3">
        <v>16</v>
      </c>
      <c r="M71" s="3">
        <v>4</v>
      </c>
      <c r="N71" s="3">
        <v>0</v>
      </c>
    </row>
    <row r="72" spans="1:14" x14ac:dyDescent="0.25">
      <c r="A72" s="16" t="s">
        <v>87</v>
      </c>
      <c r="B72" s="3">
        <v>169</v>
      </c>
      <c r="C72" s="3">
        <v>168</v>
      </c>
      <c r="D72" s="3">
        <v>153</v>
      </c>
      <c r="E72" s="3">
        <v>15</v>
      </c>
      <c r="F72" s="3">
        <v>0</v>
      </c>
      <c r="I72" s="16" t="s">
        <v>87</v>
      </c>
      <c r="J72" s="3">
        <v>11</v>
      </c>
      <c r="K72" s="3">
        <v>11</v>
      </c>
      <c r="L72" s="3">
        <v>8</v>
      </c>
      <c r="M72" s="3">
        <v>3</v>
      </c>
      <c r="N72" s="3">
        <v>0</v>
      </c>
    </row>
    <row r="73" spans="1:14" x14ac:dyDescent="0.25">
      <c r="A73" s="16" t="s">
        <v>108</v>
      </c>
      <c r="B73" s="3">
        <v>152</v>
      </c>
      <c r="C73" s="3">
        <v>148</v>
      </c>
      <c r="D73" s="3">
        <v>124</v>
      </c>
      <c r="E73" s="3">
        <v>24</v>
      </c>
      <c r="F73" s="3">
        <v>0</v>
      </c>
      <c r="I73" s="16" t="s">
        <v>108</v>
      </c>
      <c r="J73" s="3">
        <v>8</v>
      </c>
      <c r="K73" s="3">
        <v>8</v>
      </c>
      <c r="L73" s="3">
        <v>3</v>
      </c>
      <c r="M73" s="3">
        <v>5</v>
      </c>
      <c r="N73" s="3">
        <v>0</v>
      </c>
    </row>
    <row r="74" spans="1:14" x14ac:dyDescent="0.25">
      <c r="A74" s="16" t="s">
        <v>59</v>
      </c>
      <c r="B74" s="3">
        <v>485</v>
      </c>
      <c r="C74" s="3">
        <v>449</v>
      </c>
      <c r="D74" s="3">
        <v>391</v>
      </c>
      <c r="E74" s="3">
        <v>58</v>
      </c>
      <c r="F74" s="3">
        <v>1</v>
      </c>
      <c r="I74" s="16" t="s">
        <v>59</v>
      </c>
      <c r="J74" s="3">
        <v>30</v>
      </c>
      <c r="K74" s="3">
        <v>30</v>
      </c>
      <c r="L74" s="3">
        <v>26</v>
      </c>
      <c r="M74" s="3">
        <v>4</v>
      </c>
      <c r="N74" s="3">
        <v>0</v>
      </c>
    </row>
    <row r="75" spans="1:14" x14ac:dyDescent="0.25">
      <c r="A75" s="16" t="s">
        <v>40</v>
      </c>
      <c r="B75" s="3">
        <v>367</v>
      </c>
      <c r="C75" s="3">
        <v>351</v>
      </c>
      <c r="D75" s="3">
        <v>256</v>
      </c>
      <c r="E75" s="3">
        <v>95</v>
      </c>
      <c r="F75" s="3">
        <v>0</v>
      </c>
      <c r="I75" s="16" t="s">
        <v>40</v>
      </c>
      <c r="J75" s="3">
        <v>35</v>
      </c>
      <c r="K75" s="3">
        <v>34</v>
      </c>
      <c r="L75" s="3">
        <v>31</v>
      </c>
      <c r="M75" s="3">
        <v>3</v>
      </c>
      <c r="N75" s="3">
        <v>0</v>
      </c>
    </row>
    <row r="76" spans="1:14" x14ac:dyDescent="0.25">
      <c r="A76" s="16" t="s">
        <v>52</v>
      </c>
      <c r="B76" s="3">
        <v>89</v>
      </c>
      <c r="C76" s="3">
        <v>88</v>
      </c>
      <c r="D76" s="3">
        <v>86</v>
      </c>
      <c r="E76" s="3">
        <v>2</v>
      </c>
      <c r="F76" s="3">
        <v>0</v>
      </c>
      <c r="I76" s="16" t="s">
        <v>52</v>
      </c>
      <c r="J76" s="3">
        <v>2</v>
      </c>
      <c r="K76" s="3">
        <v>1</v>
      </c>
      <c r="L76" s="3">
        <v>1</v>
      </c>
      <c r="M76" s="3">
        <v>0</v>
      </c>
      <c r="N76" s="3">
        <v>0</v>
      </c>
    </row>
    <row r="77" spans="1:14" x14ac:dyDescent="0.25">
      <c r="A77" s="16" t="s">
        <v>150</v>
      </c>
      <c r="B77" s="3">
        <v>127</v>
      </c>
      <c r="C77" s="3">
        <v>121</v>
      </c>
      <c r="D77" s="3">
        <v>87</v>
      </c>
      <c r="E77" s="3">
        <v>34</v>
      </c>
      <c r="F77" s="3">
        <v>0</v>
      </c>
      <c r="I77" s="16" t="s">
        <v>150</v>
      </c>
      <c r="J77" s="3">
        <v>24</v>
      </c>
      <c r="K77" s="3">
        <v>24</v>
      </c>
      <c r="L77" s="3">
        <v>16</v>
      </c>
      <c r="M77" s="3">
        <v>8</v>
      </c>
      <c r="N77" s="3">
        <v>0</v>
      </c>
    </row>
    <row r="78" spans="1:14" x14ac:dyDescent="0.25">
      <c r="A78" s="16" t="s">
        <v>53</v>
      </c>
      <c r="B78" s="3">
        <v>230</v>
      </c>
      <c r="C78" s="3">
        <v>210</v>
      </c>
      <c r="D78" s="3">
        <v>157</v>
      </c>
      <c r="E78" s="3">
        <v>53</v>
      </c>
      <c r="F78" s="3">
        <v>0</v>
      </c>
      <c r="I78" s="16" t="s">
        <v>53</v>
      </c>
      <c r="J78" s="3">
        <v>29</v>
      </c>
      <c r="K78" s="3">
        <v>29</v>
      </c>
      <c r="L78" s="3">
        <v>26</v>
      </c>
      <c r="M78" s="3">
        <v>3</v>
      </c>
      <c r="N78" s="3">
        <v>0</v>
      </c>
    </row>
    <row r="79" spans="1:14" x14ac:dyDescent="0.25">
      <c r="A79" s="16" t="s">
        <v>177</v>
      </c>
      <c r="B79" s="3">
        <v>503</v>
      </c>
      <c r="C79" s="3">
        <v>471</v>
      </c>
      <c r="D79" s="3">
        <v>377</v>
      </c>
      <c r="E79" s="3">
        <v>94</v>
      </c>
      <c r="F79" s="3">
        <v>0</v>
      </c>
      <c r="I79" s="16" t="s">
        <v>177</v>
      </c>
      <c r="J79" s="3">
        <v>73</v>
      </c>
      <c r="K79" s="3">
        <v>69</v>
      </c>
      <c r="L79" s="3">
        <v>54</v>
      </c>
      <c r="M79" s="3">
        <v>15</v>
      </c>
      <c r="N79" s="3">
        <v>0</v>
      </c>
    </row>
    <row r="80" spans="1:14" x14ac:dyDescent="0.25">
      <c r="A80" s="16" t="s">
        <v>127</v>
      </c>
      <c r="B80" s="3">
        <v>425</v>
      </c>
      <c r="C80" s="3">
        <v>393</v>
      </c>
      <c r="D80" s="3">
        <v>272</v>
      </c>
      <c r="E80" s="3">
        <v>121</v>
      </c>
      <c r="F80" s="3">
        <v>8</v>
      </c>
      <c r="I80" s="16" t="s">
        <v>127</v>
      </c>
      <c r="J80" s="3">
        <v>52</v>
      </c>
      <c r="K80" s="3">
        <v>49</v>
      </c>
      <c r="L80" s="3">
        <v>37</v>
      </c>
      <c r="M80" s="3">
        <v>12</v>
      </c>
      <c r="N80" s="3">
        <v>1</v>
      </c>
    </row>
    <row r="81" spans="1:14" x14ac:dyDescent="0.25">
      <c r="A81" s="16" t="s">
        <v>188</v>
      </c>
      <c r="B81" s="3">
        <v>13</v>
      </c>
      <c r="C81" s="3">
        <v>12</v>
      </c>
      <c r="D81" s="3">
        <v>11</v>
      </c>
      <c r="E81" s="3">
        <v>1</v>
      </c>
      <c r="F81" s="3">
        <v>0</v>
      </c>
      <c r="I81" s="16" t="s">
        <v>186</v>
      </c>
      <c r="J81" s="3">
        <v>19</v>
      </c>
      <c r="K81" s="3">
        <v>19</v>
      </c>
      <c r="L81" s="3">
        <v>16</v>
      </c>
      <c r="M81" s="3">
        <v>3</v>
      </c>
      <c r="N81" s="3">
        <v>0</v>
      </c>
    </row>
    <row r="82" spans="1:14" x14ac:dyDescent="0.25">
      <c r="A82" s="16" t="s">
        <v>186</v>
      </c>
      <c r="B82" s="3">
        <v>159</v>
      </c>
      <c r="C82" s="3">
        <v>153</v>
      </c>
      <c r="D82" s="3">
        <v>121</v>
      </c>
      <c r="E82" s="3">
        <v>32</v>
      </c>
      <c r="F82" s="3">
        <v>0</v>
      </c>
      <c r="I82" s="16" t="s">
        <v>93</v>
      </c>
      <c r="J82" s="3">
        <v>45</v>
      </c>
      <c r="K82" s="3">
        <v>43</v>
      </c>
      <c r="L82" s="3">
        <v>37</v>
      </c>
      <c r="M82" s="3">
        <v>6</v>
      </c>
      <c r="N82" s="3">
        <v>0</v>
      </c>
    </row>
    <row r="83" spans="1:14" x14ac:dyDescent="0.25">
      <c r="A83" s="16" t="s">
        <v>93</v>
      </c>
      <c r="B83" s="3">
        <v>535</v>
      </c>
      <c r="C83" s="3">
        <v>515</v>
      </c>
      <c r="D83" s="3">
        <v>408</v>
      </c>
      <c r="E83" s="3">
        <v>107</v>
      </c>
      <c r="F83" s="3">
        <v>0</v>
      </c>
      <c r="I83" s="16" t="s">
        <v>161</v>
      </c>
      <c r="J83" s="3">
        <v>28</v>
      </c>
      <c r="K83" s="3">
        <v>27</v>
      </c>
      <c r="L83" s="3">
        <v>24</v>
      </c>
      <c r="M83" s="3">
        <v>3</v>
      </c>
      <c r="N83" s="3">
        <v>0</v>
      </c>
    </row>
    <row r="84" spans="1:14" x14ac:dyDescent="0.25">
      <c r="A84" s="16" t="s">
        <v>161</v>
      </c>
      <c r="B84" s="3">
        <v>203</v>
      </c>
      <c r="C84" s="3">
        <v>198</v>
      </c>
      <c r="D84" s="3">
        <v>147</v>
      </c>
      <c r="E84" s="3">
        <v>51</v>
      </c>
      <c r="F84" s="3">
        <v>1</v>
      </c>
      <c r="I84" s="16" t="s">
        <v>147</v>
      </c>
      <c r="J84" s="3">
        <v>6</v>
      </c>
      <c r="K84" s="3">
        <v>5</v>
      </c>
      <c r="L84" s="3">
        <v>5</v>
      </c>
      <c r="M84" s="3">
        <v>0</v>
      </c>
      <c r="N84" s="3">
        <v>0</v>
      </c>
    </row>
    <row r="85" spans="1:14" x14ac:dyDescent="0.25">
      <c r="A85" s="16" t="s">
        <v>147</v>
      </c>
      <c r="B85" s="3">
        <v>69</v>
      </c>
      <c r="C85" s="3">
        <v>69</v>
      </c>
      <c r="D85" s="3">
        <v>54</v>
      </c>
      <c r="E85" s="3">
        <v>15</v>
      </c>
      <c r="F85" s="3">
        <v>0</v>
      </c>
      <c r="I85" s="16" t="s">
        <v>55</v>
      </c>
      <c r="J85" s="3">
        <v>13</v>
      </c>
      <c r="K85" s="3">
        <v>10</v>
      </c>
      <c r="L85" s="3">
        <v>9</v>
      </c>
      <c r="M85" s="3">
        <v>1</v>
      </c>
      <c r="N85" s="3">
        <v>0</v>
      </c>
    </row>
    <row r="86" spans="1:14" x14ac:dyDescent="0.25">
      <c r="A86" s="16" t="s">
        <v>55</v>
      </c>
      <c r="B86" s="3">
        <v>69</v>
      </c>
      <c r="C86" s="3">
        <v>66</v>
      </c>
      <c r="D86" s="3">
        <v>48</v>
      </c>
      <c r="E86" s="3">
        <v>18</v>
      </c>
      <c r="F86" s="3">
        <v>0</v>
      </c>
      <c r="I86" s="16" t="s">
        <v>173</v>
      </c>
      <c r="J86" s="3">
        <v>58</v>
      </c>
      <c r="K86" s="3">
        <v>56</v>
      </c>
      <c r="L86" s="3">
        <v>50</v>
      </c>
      <c r="M86" s="3">
        <v>6</v>
      </c>
      <c r="N86" s="3">
        <v>0</v>
      </c>
    </row>
    <row r="87" spans="1:14" x14ac:dyDescent="0.25">
      <c r="A87" s="16" t="s">
        <v>173</v>
      </c>
      <c r="B87" s="3">
        <v>269</v>
      </c>
      <c r="C87" s="3">
        <v>251</v>
      </c>
      <c r="D87" s="3">
        <v>152</v>
      </c>
      <c r="E87" s="3">
        <v>99</v>
      </c>
      <c r="F87" s="3">
        <v>0</v>
      </c>
      <c r="I87" s="16" t="s">
        <v>99</v>
      </c>
      <c r="J87" s="3">
        <v>7</v>
      </c>
      <c r="K87" s="3">
        <v>6</v>
      </c>
      <c r="L87" s="3">
        <v>6</v>
      </c>
      <c r="M87" s="3">
        <v>0</v>
      </c>
      <c r="N87" s="3">
        <v>0</v>
      </c>
    </row>
    <row r="88" spans="1:14" x14ac:dyDescent="0.25">
      <c r="A88" s="16" t="s">
        <v>99</v>
      </c>
      <c r="B88" s="3">
        <v>80</v>
      </c>
      <c r="C88" s="3">
        <v>77</v>
      </c>
      <c r="D88" s="3">
        <v>70</v>
      </c>
      <c r="E88" s="3">
        <v>7</v>
      </c>
      <c r="F88" s="3">
        <v>0</v>
      </c>
      <c r="I88" s="16" t="s">
        <v>47</v>
      </c>
      <c r="J88" s="3">
        <v>3</v>
      </c>
      <c r="K88" s="3">
        <v>3</v>
      </c>
      <c r="L88" s="3">
        <v>3</v>
      </c>
      <c r="M88" s="3">
        <v>0</v>
      </c>
      <c r="N88" s="3">
        <v>0</v>
      </c>
    </row>
    <row r="89" spans="1:14" x14ac:dyDescent="0.25">
      <c r="A89" s="16" t="s">
        <v>64</v>
      </c>
      <c r="B89" s="3">
        <v>94</v>
      </c>
      <c r="C89" s="3">
        <v>91</v>
      </c>
      <c r="D89" s="3">
        <v>86</v>
      </c>
      <c r="E89" s="3">
        <v>5</v>
      </c>
      <c r="F89" s="3">
        <v>0</v>
      </c>
      <c r="I89" s="16" t="s">
        <v>48</v>
      </c>
      <c r="J89" s="3">
        <v>4</v>
      </c>
      <c r="K89" s="3">
        <v>3</v>
      </c>
      <c r="L89" s="3">
        <v>1</v>
      </c>
      <c r="M89" s="3">
        <v>2</v>
      </c>
      <c r="N89" s="3">
        <v>0</v>
      </c>
    </row>
    <row r="90" spans="1:14" x14ac:dyDescent="0.25">
      <c r="A90" s="16" t="s">
        <v>47</v>
      </c>
      <c r="B90" s="3">
        <v>129</v>
      </c>
      <c r="C90" s="3">
        <v>122</v>
      </c>
      <c r="D90" s="3">
        <v>118</v>
      </c>
      <c r="E90" s="3">
        <v>4</v>
      </c>
      <c r="F90" s="3">
        <v>0</v>
      </c>
      <c r="I90" s="16" t="s">
        <v>109</v>
      </c>
      <c r="J90" s="3">
        <v>15</v>
      </c>
      <c r="K90" s="3">
        <v>15</v>
      </c>
      <c r="L90" s="3">
        <v>11</v>
      </c>
      <c r="M90" s="3">
        <v>4</v>
      </c>
      <c r="N90" s="3">
        <v>0</v>
      </c>
    </row>
    <row r="91" spans="1:14" x14ac:dyDescent="0.25">
      <c r="A91" s="16" t="s">
        <v>48</v>
      </c>
      <c r="B91" s="3">
        <v>79</v>
      </c>
      <c r="C91" s="3">
        <v>72</v>
      </c>
      <c r="D91" s="3">
        <v>60</v>
      </c>
      <c r="E91" s="3">
        <v>12</v>
      </c>
      <c r="F91" s="3">
        <v>0</v>
      </c>
      <c r="I91" s="16" t="s">
        <v>155</v>
      </c>
      <c r="J91" s="3">
        <v>46</v>
      </c>
      <c r="K91" s="3">
        <v>42</v>
      </c>
      <c r="L91" s="3">
        <v>38</v>
      </c>
      <c r="M91" s="3">
        <v>4</v>
      </c>
      <c r="N91" s="3">
        <v>0</v>
      </c>
    </row>
    <row r="92" spans="1:14" x14ac:dyDescent="0.25">
      <c r="A92" s="16" t="s">
        <v>109</v>
      </c>
      <c r="B92" s="3">
        <v>192</v>
      </c>
      <c r="C92" s="3">
        <v>187</v>
      </c>
      <c r="D92" s="3">
        <v>150</v>
      </c>
      <c r="E92" s="3">
        <v>37</v>
      </c>
      <c r="F92" s="3">
        <v>0</v>
      </c>
      <c r="I92" s="16" t="s">
        <v>142</v>
      </c>
      <c r="J92" s="3">
        <v>21</v>
      </c>
      <c r="K92" s="3">
        <v>20</v>
      </c>
      <c r="L92" s="3">
        <v>17</v>
      </c>
      <c r="M92" s="3">
        <v>3</v>
      </c>
      <c r="N92" s="3">
        <v>0</v>
      </c>
    </row>
    <row r="93" spans="1:14" x14ac:dyDescent="0.25">
      <c r="A93" s="16" t="s">
        <v>155</v>
      </c>
      <c r="B93" s="3">
        <v>560</v>
      </c>
      <c r="C93" s="3">
        <v>537</v>
      </c>
      <c r="D93" s="3">
        <v>458</v>
      </c>
      <c r="E93" s="3">
        <v>79</v>
      </c>
      <c r="F93" s="3">
        <v>1</v>
      </c>
      <c r="I93" s="16" t="s">
        <v>41</v>
      </c>
      <c r="J93" s="3">
        <v>33</v>
      </c>
      <c r="K93" s="3">
        <v>33</v>
      </c>
      <c r="L93" s="3">
        <v>32</v>
      </c>
      <c r="M93" s="3">
        <v>1</v>
      </c>
      <c r="N93" s="3">
        <v>0</v>
      </c>
    </row>
    <row r="94" spans="1:14" x14ac:dyDescent="0.25">
      <c r="A94" s="16" t="s">
        <v>142</v>
      </c>
      <c r="B94" s="3">
        <v>289</v>
      </c>
      <c r="C94" s="3">
        <v>258</v>
      </c>
      <c r="D94" s="3">
        <v>212</v>
      </c>
      <c r="E94" s="3">
        <v>46</v>
      </c>
      <c r="F94" s="3">
        <v>0</v>
      </c>
      <c r="I94" s="16" t="s">
        <v>152</v>
      </c>
      <c r="J94" s="3">
        <v>38</v>
      </c>
      <c r="K94" s="3">
        <v>38</v>
      </c>
      <c r="L94" s="3">
        <v>30</v>
      </c>
      <c r="M94" s="3">
        <v>8</v>
      </c>
      <c r="N94" s="3">
        <v>0</v>
      </c>
    </row>
    <row r="95" spans="1:14" x14ac:dyDescent="0.25">
      <c r="A95" s="16" t="s">
        <v>41</v>
      </c>
      <c r="B95" s="3">
        <v>242</v>
      </c>
      <c r="C95" s="3">
        <v>233</v>
      </c>
      <c r="D95" s="3">
        <v>179</v>
      </c>
      <c r="E95" s="3">
        <v>54</v>
      </c>
      <c r="F95" s="3">
        <v>0</v>
      </c>
      <c r="I95" s="16" t="s">
        <v>49</v>
      </c>
      <c r="J95" s="3">
        <v>9</v>
      </c>
      <c r="K95" s="3">
        <v>9</v>
      </c>
      <c r="L95" s="3">
        <v>9</v>
      </c>
      <c r="M95" s="3">
        <v>0</v>
      </c>
      <c r="N95" s="3">
        <v>0</v>
      </c>
    </row>
    <row r="96" spans="1:14" x14ac:dyDescent="0.25">
      <c r="A96" s="16" t="s">
        <v>152</v>
      </c>
      <c r="B96" s="3">
        <v>409</v>
      </c>
      <c r="C96" s="3">
        <v>381</v>
      </c>
      <c r="D96" s="3">
        <v>314</v>
      </c>
      <c r="E96" s="3">
        <v>67</v>
      </c>
      <c r="F96" s="3">
        <v>0</v>
      </c>
      <c r="I96" s="16" t="s">
        <v>65</v>
      </c>
      <c r="J96" s="3">
        <v>4</v>
      </c>
      <c r="K96" s="3">
        <v>4</v>
      </c>
      <c r="L96" s="3">
        <v>2</v>
      </c>
      <c r="M96" s="3">
        <v>2</v>
      </c>
      <c r="N96" s="3">
        <v>0</v>
      </c>
    </row>
    <row r="97" spans="1:14" x14ac:dyDescent="0.25">
      <c r="A97" s="16" t="s">
        <v>49</v>
      </c>
      <c r="B97" s="3">
        <v>95</v>
      </c>
      <c r="C97" s="3">
        <v>91</v>
      </c>
      <c r="D97" s="3">
        <v>69</v>
      </c>
      <c r="E97" s="3">
        <v>22</v>
      </c>
      <c r="F97" s="3">
        <v>1</v>
      </c>
      <c r="I97" s="16" t="s">
        <v>151</v>
      </c>
      <c r="J97" s="3">
        <v>19</v>
      </c>
      <c r="K97" s="3">
        <v>19</v>
      </c>
      <c r="L97" s="3">
        <v>17</v>
      </c>
      <c r="M97" s="3">
        <v>2</v>
      </c>
      <c r="N97" s="3">
        <v>0</v>
      </c>
    </row>
    <row r="98" spans="1:14" x14ac:dyDescent="0.25">
      <c r="A98" s="16" t="s">
        <v>65</v>
      </c>
      <c r="B98" s="3">
        <v>169</v>
      </c>
      <c r="C98" s="3">
        <v>160</v>
      </c>
      <c r="D98" s="3">
        <v>148</v>
      </c>
      <c r="E98" s="3">
        <v>12</v>
      </c>
      <c r="F98" s="3">
        <v>0</v>
      </c>
      <c r="I98" s="16" t="s">
        <v>35</v>
      </c>
      <c r="J98" s="3">
        <v>29</v>
      </c>
      <c r="K98" s="3">
        <v>29</v>
      </c>
      <c r="L98" s="3">
        <v>21</v>
      </c>
      <c r="M98" s="3">
        <v>8</v>
      </c>
      <c r="N98" s="3">
        <v>0</v>
      </c>
    </row>
    <row r="99" spans="1:14" x14ac:dyDescent="0.25">
      <c r="A99" s="16" t="s">
        <v>151</v>
      </c>
      <c r="B99" s="3">
        <v>130</v>
      </c>
      <c r="C99" s="3">
        <v>119</v>
      </c>
      <c r="D99" s="3">
        <v>97</v>
      </c>
      <c r="E99" s="3">
        <v>22</v>
      </c>
      <c r="F99" s="3">
        <v>0</v>
      </c>
      <c r="I99" s="16" t="s">
        <v>125</v>
      </c>
      <c r="J99" s="3">
        <v>9</v>
      </c>
      <c r="K99" s="3">
        <v>6</v>
      </c>
      <c r="L99" s="3">
        <v>5</v>
      </c>
      <c r="M99" s="3">
        <v>1</v>
      </c>
      <c r="N99" s="3">
        <v>0</v>
      </c>
    </row>
    <row r="100" spans="1:14" x14ac:dyDescent="0.25">
      <c r="A100" s="16" t="s">
        <v>35</v>
      </c>
      <c r="B100" s="3">
        <v>442</v>
      </c>
      <c r="C100" s="3">
        <v>428</v>
      </c>
      <c r="D100" s="3">
        <v>358</v>
      </c>
      <c r="E100" s="3">
        <v>70</v>
      </c>
      <c r="F100" s="3">
        <v>0</v>
      </c>
      <c r="I100" s="16" t="s">
        <v>132</v>
      </c>
      <c r="J100" s="3">
        <v>4</v>
      </c>
      <c r="K100" s="3">
        <v>4</v>
      </c>
      <c r="L100" s="3">
        <v>0</v>
      </c>
      <c r="M100" s="3">
        <v>4</v>
      </c>
      <c r="N100" s="3">
        <v>0</v>
      </c>
    </row>
    <row r="101" spans="1:14" x14ac:dyDescent="0.25">
      <c r="A101" s="16" t="s">
        <v>125</v>
      </c>
      <c r="B101" s="3">
        <v>89</v>
      </c>
      <c r="C101" s="3">
        <v>82</v>
      </c>
      <c r="D101" s="3">
        <v>69</v>
      </c>
      <c r="E101" s="3">
        <v>13</v>
      </c>
      <c r="F101" s="3">
        <v>0</v>
      </c>
      <c r="I101" s="16" t="s">
        <v>94</v>
      </c>
      <c r="J101" s="3">
        <v>13</v>
      </c>
      <c r="K101" s="3">
        <v>11</v>
      </c>
      <c r="L101" s="3">
        <v>11</v>
      </c>
      <c r="M101" s="3">
        <v>0</v>
      </c>
      <c r="N101" s="3">
        <v>0</v>
      </c>
    </row>
    <row r="102" spans="1:14" x14ac:dyDescent="0.25">
      <c r="A102" s="16" t="s">
        <v>132</v>
      </c>
      <c r="B102" s="3">
        <v>134</v>
      </c>
      <c r="C102" s="3">
        <v>130</v>
      </c>
      <c r="D102" s="3">
        <v>113</v>
      </c>
      <c r="E102" s="3">
        <v>17</v>
      </c>
      <c r="F102" s="3">
        <v>0</v>
      </c>
      <c r="I102" s="16" t="s">
        <v>162</v>
      </c>
      <c r="J102" s="3">
        <v>91</v>
      </c>
      <c r="K102" s="3">
        <v>84</v>
      </c>
      <c r="L102" s="3">
        <v>78</v>
      </c>
      <c r="M102" s="3">
        <v>6</v>
      </c>
      <c r="N102" s="3">
        <v>0</v>
      </c>
    </row>
    <row r="103" spans="1:14" x14ac:dyDescent="0.25">
      <c r="A103" s="16" t="s">
        <v>94</v>
      </c>
      <c r="B103" s="3">
        <v>113</v>
      </c>
      <c r="C103" s="3">
        <v>94</v>
      </c>
      <c r="D103" s="3">
        <v>72</v>
      </c>
      <c r="E103" s="3">
        <v>22</v>
      </c>
      <c r="F103" s="3">
        <v>0</v>
      </c>
      <c r="I103" s="16" t="s">
        <v>88</v>
      </c>
      <c r="J103" s="3">
        <v>12</v>
      </c>
      <c r="K103" s="3">
        <v>12</v>
      </c>
      <c r="L103" s="3">
        <v>9</v>
      </c>
      <c r="M103" s="3">
        <v>3</v>
      </c>
      <c r="N103" s="3">
        <v>0</v>
      </c>
    </row>
    <row r="104" spans="1:14" x14ac:dyDescent="0.25">
      <c r="A104" s="16" t="s">
        <v>162</v>
      </c>
      <c r="B104" s="3">
        <v>548</v>
      </c>
      <c r="C104" s="3">
        <v>521</v>
      </c>
      <c r="D104" s="3">
        <v>385</v>
      </c>
      <c r="E104" s="3">
        <v>136</v>
      </c>
      <c r="F104" s="3">
        <v>0</v>
      </c>
      <c r="I104" s="16" t="s">
        <v>73</v>
      </c>
      <c r="J104" s="3">
        <v>21</v>
      </c>
      <c r="K104" s="3">
        <v>21</v>
      </c>
      <c r="L104" s="3">
        <v>18</v>
      </c>
      <c r="M104" s="3">
        <v>3</v>
      </c>
      <c r="N104" s="3">
        <v>0</v>
      </c>
    </row>
    <row r="105" spans="1:14" x14ac:dyDescent="0.25">
      <c r="A105" s="16" t="s">
        <v>88</v>
      </c>
      <c r="B105" s="3">
        <v>51</v>
      </c>
      <c r="C105" s="3">
        <v>49</v>
      </c>
      <c r="D105" s="3">
        <v>29</v>
      </c>
      <c r="E105" s="3">
        <v>20</v>
      </c>
      <c r="F105" s="3">
        <v>1</v>
      </c>
      <c r="I105" s="16" t="s">
        <v>178</v>
      </c>
      <c r="J105" s="3">
        <v>10</v>
      </c>
      <c r="K105" s="3">
        <v>10</v>
      </c>
      <c r="L105" s="3">
        <v>7</v>
      </c>
      <c r="M105" s="3">
        <v>3</v>
      </c>
      <c r="N105" s="3">
        <v>0</v>
      </c>
    </row>
    <row r="106" spans="1:14" x14ac:dyDescent="0.25">
      <c r="A106" s="16" t="s">
        <v>73</v>
      </c>
      <c r="B106" s="3">
        <v>208</v>
      </c>
      <c r="C106" s="3">
        <v>200</v>
      </c>
      <c r="D106" s="3">
        <v>148</v>
      </c>
      <c r="E106" s="3">
        <v>52</v>
      </c>
      <c r="F106" s="3">
        <v>2</v>
      </c>
      <c r="I106" s="16" t="s">
        <v>50</v>
      </c>
      <c r="J106" s="3">
        <v>18</v>
      </c>
      <c r="K106" s="3">
        <v>17</v>
      </c>
      <c r="L106" s="3">
        <v>14</v>
      </c>
      <c r="M106" s="3">
        <v>3</v>
      </c>
      <c r="N106" s="3">
        <v>0</v>
      </c>
    </row>
    <row r="107" spans="1:14" x14ac:dyDescent="0.25">
      <c r="A107" s="16" t="s">
        <v>178</v>
      </c>
      <c r="B107" s="3">
        <v>97</v>
      </c>
      <c r="C107" s="3">
        <v>91</v>
      </c>
      <c r="D107" s="3">
        <v>69</v>
      </c>
      <c r="E107" s="3">
        <v>22</v>
      </c>
      <c r="F107" s="3">
        <v>1</v>
      </c>
      <c r="I107" s="16" t="s">
        <v>118</v>
      </c>
      <c r="J107" s="3">
        <v>13</v>
      </c>
      <c r="K107" s="3">
        <v>12</v>
      </c>
      <c r="L107" s="3">
        <v>9</v>
      </c>
      <c r="M107" s="3">
        <v>3</v>
      </c>
      <c r="N107" s="3">
        <v>0</v>
      </c>
    </row>
    <row r="108" spans="1:14" x14ac:dyDescent="0.25">
      <c r="A108" s="16" t="s">
        <v>50</v>
      </c>
      <c r="B108" s="3">
        <v>110</v>
      </c>
      <c r="C108" s="3">
        <v>102</v>
      </c>
      <c r="D108" s="3">
        <v>71</v>
      </c>
      <c r="E108" s="3">
        <v>31</v>
      </c>
      <c r="F108" s="3">
        <v>0</v>
      </c>
      <c r="I108" s="16" t="s">
        <v>42</v>
      </c>
      <c r="J108" s="3">
        <v>4</v>
      </c>
      <c r="K108" s="3">
        <v>4</v>
      </c>
      <c r="L108" s="3">
        <v>4</v>
      </c>
      <c r="M108" s="3">
        <v>0</v>
      </c>
      <c r="N108" s="3">
        <v>0</v>
      </c>
    </row>
    <row r="109" spans="1:14" x14ac:dyDescent="0.25">
      <c r="A109" s="16" t="s">
        <v>118</v>
      </c>
      <c r="B109" s="3">
        <v>118</v>
      </c>
      <c r="C109" s="3">
        <v>111</v>
      </c>
      <c r="D109" s="3">
        <v>84</v>
      </c>
      <c r="E109" s="3">
        <v>27</v>
      </c>
      <c r="F109" s="3">
        <v>0</v>
      </c>
      <c r="I109" s="16" t="s">
        <v>170</v>
      </c>
      <c r="J109" s="3">
        <v>14</v>
      </c>
      <c r="K109" s="3">
        <v>13</v>
      </c>
      <c r="L109" s="3">
        <v>11</v>
      </c>
      <c r="M109" s="3">
        <v>2</v>
      </c>
      <c r="N109" s="3">
        <v>0</v>
      </c>
    </row>
    <row r="110" spans="1:14" x14ac:dyDescent="0.25">
      <c r="A110" s="16" t="s">
        <v>42</v>
      </c>
      <c r="B110" s="3">
        <v>136</v>
      </c>
      <c r="C110" s="3">
        <v>131</v>
      </c>
      <c r="D110" s="3">
        <v>119</v>
      </c>
      <c r="E110" s="3">
        <v>12</v>
      </c>
      <c r="F110" s="3">
        <v>0</v>
      </c>
      <c r="I110" s="16" t="s">
        <v>120</v>
      </c>
      <c r="J110" s="3">
        <v>7</v>
      </c>
      <c r="K110" s="3">
        <v>7</v>
      </c>
      <c r="L110" s="3">
        <v>5</v>
      </c>
      <c r="M110" s="3">
        <v>2</v>
      </c>
      <c r="N110" s="3">
        <v>0</v>
      </c>
    </row>
    <row r="111" spans="1:14" x14ac:dyDescent="0.25">
      <c r="A111" s="16" t="s">
        <v>170</v>
      </c>
      <c r="B111" s="3">
        <v>114</v>
      </c>
      <c r="C111" s="3">
        <v>111</v>
      </c>
      <c r="D111" s="3">
        <v>83</v>
      </c>
      <c r="E111" s="3">
        <v>28</v>
      </c>
      <c r="F111" s="3">
        <v>0</v>
      </c>
      <c r="I111" s="16" t="s">
        <v>167</v>
      </c>
      <c r="J111" s="3">
        <v>2</v>
      </c>
      <c r="K111" s="3">
        <v>2</v>
      </c>
      <c r="L111" s="3">
        <v>2</v>
      </c>
      <c r="M111" s="3">
        <v>0</v>
      </c>
      <c r="N111" s="3">
        <v>0</v>
      </c>
    </row>
    <row r="112" spans="1:14" x14ac:dyDescent="0.25">
      <c r="A112" s="16" t="s">
        <v>120</v>
      </c>
      <c r="B112" s="3">
        <v>72</v>
      </c>
      <c r="C112" s="3">
        <v>59</v>
      </c>
      <c r="D112" s="3">
        <v>51</v>
      </c>
      <c r="E112" s="3">
        <v>8</v>
      </c>
      <c r="F112" s="3">
        <v>0</v>
      </c>
      <c r="I112" s="16" t="s">
        <v>43</v>
      </c>
      <c r="J112" s="3">
        <v>9</v>
      </c>
      <c r="K112" s="3">
        <v>9</v>
      </c>
      <c r="L112" s="3">
        <v>8</v>
      </c>
      <c r="M112" s="3">
        <v>1</v>
      </c>
      <c r="N112" s="3">
        <v>0</v>
      </c>
    </row>
    <row r="113" spans="1:14" x14ac:dyDescent="0.25">
      <c r="A113" s="16" t="s">
        <v>167</v>
      </c>
      <c r="B113" s="3">
        <v>107</v>
      </c>
      <c r="C113" s="3">
        <v>102</v>
      </c>
      <c r="D113" s="3">
        <v>97</v>
      </c>
      <c r="E113" s="3">
        <v>5</v>
      </c>
      <c r="F113" s="3">
        <v>0</v>
      </c>
      <c r="I113" s="16" t="s">
        <v>171</v>
      </c>
      <c r="J113" s="3">
        <v>8</v>
      </c>
      <c r="K113" s="3">
        <v>7</v>
      </c>
      <c r="L113" s="3">
        <v>7</v>
      </c>
      <c r="M113" s="3">
        <v>0</v>
      </c>
      <c r="N113" s="3">
        <v>0</v>
      </c>
    </row>
    <row r="114" spans="1:14" x14ac:dyDescent="0.25">
      <c r="A114" s="16" t="s">
        <v>43</v>
      </c>
      <c r="B114" s="3">
        <v>162</v>
      </c>
      <c r="C114" s="3">
        <v>154</v>
      </c>
      <c r="D114" s="3">
        <v>141</v>
      </c>
      <c r="E114" s="3">
        <v>13</v>
      </c>
      <c r="F114" s="3">
        <v>0</v>
      </c>
      <c r="I114" s="16" t="s">
        <v>149</v>
      </c>
      <c r="J114" s="3">
        <v>4</v>
      </c>
      <c r="K114" s="3">
        <v>4</v>
      </c>
      <c r="L114" s="3">
        <v>4</v>
      </c>
      <c r="M114" s="3">
        <v>0</v>
      </c>
      <c r="N114" s="3">
        <v>0</v>
      </c>
    </row>
    <row r="115" spans="1:14" x14ac:dyDescent="0.25">
      <c r="A115" s="16" t="s">
        <v>171</v>
      </c>
      <c r="B115" s="3">
        <v>123</v>
      </c>
      <c r="C115" s="3">
        <v>120</v>
      </c>
      <c r="D115" s="3">
        <v>101</v>
      </c>
      <c r="E115" s="3">
        <v>19</v>
      </c>
      <c r="F115" s="3">
        <v>0</v>
      </c>
      <c r="I115" s="16" t="s">
        <v>112</v>
      </c>
      <c r="J115" s="3">
        <v>4</v>
      </c>
      <c r="K115" s="3">
        <v>4</v>
      </c>
      <c r="L115" s="3">
        <v>3</v>
      </c>
      <c r="M115" s="3">
        <v>1</v>
      </c>
      <c r="N115" s="3">
        <v>0</v>
      </c>
    </row>
    <row r="116" spans="1:14" x14ac:dyDescent="0.25">
      <c r="A116" s="16" t="s">
        <v>149</v>
      </c>
      <c r="B116" s="3">
        <v>103</v>
      </c>
      <c r="C116" s="3">
        <v>97</v>
      </c>
      <c r="D116" s="3">
        <v>91</v>
      </c>
      <c r="E116" s="3">
        <v>6</v>
      </c>
      <c r="F116" s="3">
        <v>0</v>
      </c>
      <c r="I116" s="16" t="s">
        <v>179</v>
      </c>
      <c r="J116" s="3">
        <v>5</v>
      </c>
      <c r="K116" s="3">
        <v>5</v>
      </c>
      <c r="L116" s="3">
        <v>5</v>
      </c>
      <c r="M116" s="3">
        <v>0</v>
      </c>
      <c r="N116" s="3">
        <v>0</v>
      </c>
    </row>
    <row r="117" spans="1:14" x14ac:dyDescent="0.25">
      <c r="A117" s="16" t="s">
        <v>112</v>
      </c>
      <c r="B117" s="3">
        <v>48</v>
      </c>
      <c r="C117" s="3">
        <v>47</v>
      </c>
      <c r="D117" s="3">
        <v>34</v>
      </c>
      <c r="E117" s="3">
        <v>13</v>
      </c>
      <c r="F117" s="3">
        <v>0</v>
      </c>
      <c r="I117" s="16" t="s">
        <v>145</v>
      </c>
      <c r="J117" s="3">
        <v>9</v>
      </c>
      <c r="K117" s="3">
        <v>9</v>
      </c>
      <c r="L117" s="3">
        <v>9</v>
      </c>
      <c r="M117" s="3">
        <v>0</v>
      </c>
      <c r="N117" s="3">
        <v>0</v>
      </c>
    </row>
    <row r="118" spans="1:14" x14ac:dyDescent="0.25">
      <c r="A118" s="16" t="s">
        <v>179</v>
      </c>
      <c r="B118" s="3">
        <v>31</v>
      </c>
      <c r="C118" s="3">
        <v>30</v>
      </c>
      <c r="D118" s="3">
        <v>24</v>
      </c>
      <c r="E118" s="3">
        <v>6</v>
      </c>
      <c r="F118" s="3">
        <v>1</v>
      </c>
      <c r="I118" s="16" t="s">
        <v>62</v>
      </c>
      <c r="J118" s="3">
        <v>28</v>
      </c>
      <c r="K118" s="3">
        <v>28</v>
      </c>
      <c r="L118" s="3">
        <v>24</v>
      </c>
      <c r="M118" s="3">
        <v>4</v>
      </c>
      <c r="N118" s="3">
        <v>0</v>
      </c>
    </row>
    <row r="119" spans="1:14" x14ac:dyDescent="0.25">
      <c r="A119" s="16" t="s">
        <v>145</v>
      </c>
      <c r="B119" s="3">
        <v>166</v>
      </c>
      <c r="C119" s="3">
        <v>155</v>
      </c>
      <c r="D119" s="3">
        <v>137</v>
      </c>
      <c r="E119" s="3">
        <v>18</v>
      </c>
      <c r="F119" s="3">
        <v>0</v>
      </c>
      <c r="I119" s="16" t="s">
        <v>89</v>
      </c>
      <c r="J119" s="3">
        <v>4</v>
      </c>
      <c r="K119" s="3">
        <v>4</v>
      </c>
      <c r="L119" s="3">
        <v>4</v>
      </c>
      <c r="M119" s="3">
        <v>0</v>
      </c>
      <c r="N119" s="3">
        <v>0</v>
      </c>
    </row>
    <row r="120" spans="1:14" x14ac:dyDescent="0.25">
      <c r="A120" s="16" t="s">
        <v>62</v>
      </c>
      <c r="B120" s="3">
        <v>324</v>
      </c>
      <c r="C120" s="3">
        <v>316</v>
      </c>
      <c r="D120" s="3">
        <v>274</v>
      </c>
      <c r="E120" s="3">
        <v>42</v>
      </c>
      <c r="F120" s="3">
        <v>0</v>
      </c>
      <c r="I120" s="16" t="s">
        <v>124</v>
      </c>
      <c r="J120" s="3">
        <v>1</v>
      </c>
      <c r="K120" s="3">
        <v>0</v>
      </c>
      <c r="L120" s="3">
        <v>0</v>
      </c>
      <c r="M120" s="3">
        <v>0</v>
      </c>
      <c r="N120" s="3">
        <v>0</v>
      </c>
    </row>
    <row r="121" spans="1:14" x14ac:dyDescent="0.25">
      <c r="A121" s="16" t="s">
        <v>89</v>
      </c>
      <c r="B121" s="3">
        <v>99</v>
      </c>
      <c r="C121" s="3">
        <v>97</v>
      </c>
      <c r="D121" s="3">
        <v>84</v>
      </c>
      <c r="E121" s="3">
        <v>13</v>
      </c>
      <c r="F121" s="3">
        <v>0</v>
      </c>
      <c r="I121" s="16" t="s">
        <v>158</v>
      </c>
      <c r="J121" s="3">
        <v>29</v>
      </c>
      <c r="K121" s="3">
        <v>28</v>
      </c>
      <c r="L121" s="3">
        <v>26</v>
      </c>
      <c r="M121" s="3">
        <v>2</v>
      </c>
      <c r="N121" s="3">
        <v>0</v>
      </c>
    </row>
    <row r="122" spans="1:14" x14ac:dyDescent="0.25">
      <c r="A122" s="16" t="s">
        <v>124</v>
      </c>
      <c r="B122" s="3">
        <v>37</v>
      </c>
      <c r="C122" s="3">
        <v>35</v>
      </c>
      <c r="D122" s="3">
        <v>32</v>
      </c>
      <c r="E122" s="3">
        <v>3</v>
      </c>
      <c r="F122" s="3">
        <v>0</v>
      </c>
      <c r="I122" s="16" t="s">
        <v>90</v>
      </c>
      <c r="J122" s="3">
        <v>2</v>
      </c>
      <c r="K122" s="3">
        <v>1</v>
      </c>
      <c r="L122" s="3">
        <v>1</v>
      </c>
      <c r="M122" s="3">
        <v>0</v>
      </c>
      <c r="N122" s="3">
        <v>1</v>
      </c>
    </row>
    <row r="123" spans="1:14" x14ac:dyDescent="0.25">
      <c r="A123" s="16" t="s">
        <v>158</v>
      </c>
      <c r="B123" s="3">
        <v>306</v>
      </c>
      <c r="C123" s="3">
        <v>289</v>
      </c>
      <c r="D123" s="3">
        <v>238</v>
      </c>
      <c r="E123" s="3">
        <v>51</v>
      </c>
      <c r="F123" s="3">
        <v>1</v>
      </c>
      <c r="I123" s="16" t="s">
        <v>163</v>
      </c>
      <c r="J123" s="3">
        <v>5</v>
      </c>
      <c r="K123" s="3">
        <v>4</v>
      </c>
      <c r="L123" s="3">
        <v>3</v>
      </c>
      <c r="M123" s="3">
        <v>1</v>
      </c>
      <c r="N123" s="3">
        <v>0</v>
      </c>
    </row>
    <row r="124" spans="1:14" x14ac:dyDescent="0.25">
      <c r="A124" s="16" t="s">
        <v>90</v>
      </c>
      <c r="B124" s="3">
        <v>62</v>
      </c>
      <c r="C124" s="3">
        <v>62</v>
      </c>
      <c r="D124" s="3">
        <v>56</v>
      </c>
      <c r="E124" s="3">
        <v>6</v>
      </c>
      <c r="F124" s="3">
        <v>0</v>
      </c>
      <c r="I124" s="16" t="s">
        <v>168</v>
      </c>
      <c r="J124" s="3">
        <v>1</v>
      </c>
      <c r="K124" s="3">
        <v>1</v>
      </c>
      <c r="L124" s="3">
        <v>1</v>
      </c>
      <c r="M124" s="3">
        <v>0</v>
      </c>
      <c r="N124" s="3">
        <v>0</v>
      </c>
    </row>
    <row r="125" spans="1:14" x14ac:dyDescent="0.25">
      <c r="A125" s="16" t="s">
        <v>163</v>
      </c>
      <c r="B125" s="3">
        <v>109</v>
      </c>
      <c r="C125" s="3">
        <v>106</v>
      </c>
      <c r="D125" s="3">
        <v>94</v>
      </c>
      <c r="E125" s="3">
        <v>12</v>
      </c>
      <c r="F125" s="3">
        <v>0</v>
      </c>
      <c r="I125" s="16" t="s">
        <v>164</v>
      </c>
      <c r="J125" s="3">
        <v>16</v>
      </c>
      <c r="K125" s="3">
        <v>16</v>
      </c>
      <c r="L125" s="3">
        <v>15</v>
      </c>
      <c r="M125" s="3">
        <v>1</v>
      </c>
      <c r="N125" s="3">
        <v>0</v>
      </c>
    </row>
    <row r="126" spans="1:14" x14ac:dyDescent="0.25">
      <c r="A126" s="16" t="s">
        <v>168</v>
      </c>
      <c r="B126" s="3">
        <v>65</v>
      </c>
      <c r="C126" s="3">
        <v>50</v>
      </c>
      <c r="D126" s="3">
        <v>48</v>
      </c>
      <c r="E126" s="3">
        <v>2</v>
      </c>
      <c r="F126" s="3">
        <v>0</v>
      </c>
      <c r="I126" s="16" t="s">
        <v>66</v>
      </c>
      <c r="J126" s="3">
        <v>64</v>
      </c>
      <c r="K126" s="3">
        <v>63</v>
      </c>
      <c r="L126" s="3">
        <v>54</v>
      </c>
      <c r="M126" s="3">
        <v>9</v>
      </c>
      <c r="N126" s="3">
        <v>0</v>
      </c>
    </row>
    <row r="127" spans="1:14" x14ac:dyDescent="0.25">
      <c r="A127" s="16" t="s">
        <v>164</v>
      </c>
      <c r="B127" s="3">
        <v>275</v>
      </c>
      <c r="C127" s="3">
        <v>262</v>
      </c>
      <c r="D127" s="3">
        <v>238</v>
      </c>
      <c r="E127" s="3">
        <v>24</v>
      </c>
      <c r="F127" s="3">
        <v>0</v>
      </c>
      <c r="I127" s="16" t="s">
        <v>95</v>
      </c>
      <c r="J127" s="3">
        <v>4</v>
      </c>
      <c r="K127" s="3">
        <v>4</v>
      </c>
      <c r="L127" s="3">
        <v>4</v>
      </c>
      <c r="M127" s="3">
        <v>0</v>
      </c>
      <c r="N127" s="3">
        <v>0</v>
      </c>
    </row>
    <row r="128" spans="1:14" x14ac:dyDescent="0.25">
      <c r="A128" s="16" t="s">
        <v>66</v>
      </c>
      <c r="B128" s="3">
        <v>709</v>
      </c>
      <c r="C128" s="3">
        <v>670</v>
      </c>
      <c r="D128" s="3">
        <v>564</v>
      </c>
      <c r="E128" s="3">
        <v>106</v>
      </c>
      <c r="F128" s="3">
        <v>1</v>
      </c>
      <c r="I128" s="16" t="s">
        <v>31</v>
      </c>
      <c r="J128" s="3">
        <v>69</v>
      </c>
      <c r="K128" s="3">
        <v>64</v>
      </c>
      <c r="L128" s="3">
        <v>52</v>
      </c>
      <c r="M128" s="3">
        <v>12</v>
      </c>
      <c r="N128" s="3">
        <v>0</v>
      </c>
    </row>
    <row r="129" spans="1:14" x14ac:dyDescent="0.25">
      <c r="A129" s="16" t="s">
        <v>95</v>
      </c>
      <c r="B129" s="3">
        <v>153</v>
      </c>
      <c r="C129" s="3">
        <v>145</v>
      </c>
      <c r="D129" s="3">
        <v>129</v>
      </c>
      <c r="E129" s="3">
        <v>16</v>
      </c>
      <c r="F129" s="3">
        <v>0</v>
      </c>
      <c r="I129" s="16" t="s">
        <v>91</v>
      </c>
      <c r="J129" s="3">
        <v>8</v>
      </c>
      <c r="K129" s="3">
        <v>8</v>
      </c>
      <c r="L129" s="3">
        <v>8</v>
      </c>
      <c r="M129" s="3">
        <v>0</v>
      </c>
      <c r="N129" s="3">
        <v>0</v>
      </c>
    </row>
    <row r="130" spans="1:14" x14ac:dyDescent="0.25">
      <c r="A130" s="16" t="s">
        <v>31</v>
      </c>
      <c r="B130" s="3">
        <v>358</v>
      </c>
      <c r="C130" s="3">
        <v>313</v>
      </c>
      <c r="D130" s="3">
        <v>197</v>
      </c>
      <c r="E130" s="3">
        <v>116</v>
      </c>
      <c r="F130" s="3">
        <v>1</v>
      </c>
      <c r="I130" s="16" t="s">
        <v>81</v>
      </c>
      <c r="J130" s="3">
        <v>30</v>
      </c>
      <c r="K130" s="3">
        <v>27</v>
      </c>
      <c r="L130" s="3">
        <v>23</v>
      </c>
      <c r="M130" s="3">
        <v>4</v>
      </c>
      <c r="N130" s="3">
        <v>0</v>
      </c>
    </row>
    <row r="131" spans="1:14" x14ac:dyDescent="0.25">
      <c r="A131" s="16" t="s">
        <v>91</v>
      </c>
      <c r="B131" s="3">
        <v>47</v>
      </c>
      <c r="C131" s="3">
        <v>42</v>
      </c>
      <c r="D131" s="3">
        <v>26</v>
      </c>
      <c r="E131" s="3">
        <v>16</v>
      </c>
      <c r="F131" s="3">
        <v>0</v>
      </c>
      <c r="I131" s="16" t="s">
        <v>111</v>
      </c>
      <c r="J131" s="3">
        <v>24</v>
      </c>
      <c r="K131" s="3">
        <v>20</v>
      </c>
      <c r="L131" s="3">
        <v>16</v>
      </c>
      <c r="M131" s="3">
        <v>4</v>
      </c>
      <c r="N131" s="3">
        <v>0</v>
      </c>
    </row>
    <row r="132" spans="1:14" x14ac:dyDescent="0.25">
      <c r="A132" s="16" t="s">
        <v>81</v>
      </c>
      <c r="B132" s="3">
        <v>186</v>
      </c>
      <c r="C132" s="3">
        <v>179</v>
      </c>
      <c r="D132" s="3">
        <v>134</v>
      </c>
      <c r="E132" s="3">
        <v>45</v>
      </c>
      <c r="F132" s="3">
        <v>0</v>
      </c>
      <c r="I132" s="16" t="s">
        <v>67</v>
      </c>
      <c r="J132" s="3">
        <v>4</v>
      </c>
      <c r="K132" s="3">
        <v>4</v>
      </c>
      <c r="L132" s="3">
        <v>4</v>
      </c>
      <c r="M132" s="3">
        <v>0</v>
      </c>
      <c r="N132" s="3">
        <v>0</v>
      </c>
    </row>
    <row r="133" spans="1:14" x14ac:dyDescent="0.25">
      <c r="A133" s="16" t="s">
        <v>111</v>
      </c>
      <c r="B133" s="3">
        <v>216</v>
      </c>
      <c r="C133" s="3">
        <v>197</v>
      </c>
      <c r="D133" s="3">
        <v>157</v>
      </c>
      <c r="E133" s="3">
        <v>40</v>
      </c>
      <c r="F133" s="3">
        <v>0</v>
      </c>
      <c r="I133" s="16" t="s">
        <v>44</v>
      </c>
      <c r="J133" s="3">
        <v>10</v>
      </c>
      <c r="K133" s="3">
        <v>9</v>
      </c>
      <c r="L133" s="3">
        <v>6</v>
      </c>
      <c r="M133" s="3">
        <v>3</v>
      </c>
      <c r="N133" s="3">
        <v>1</v>
      </c>
    </row>
    <row r="134" spans="1:14" x14ac:dyDescent="0.25">
      <c r="A134" s="16" t="s">
        <v>67</v>
      </c>
      <c r="B134" s="3">
        <v>129</v>
      </c>
      <c r="C134" s="3">
        <v>127</v>
      </c>
      <c r="D134" s="3">
        <v>114</v>
      </c>
      <c r="E134" s="3">
        <v>13</v>
      </c>
      <c r="F134" s="3">
        <v>0</v>
      </c>
      <c r="I134" s="16" t="s">
        <v>113</v>
      </c>
      <c r="J134" s="3">
        <v>14</v>
      </c>
      <c r="K134" s="3">
        <v>13</v>
      </c>
      <c r="L134" s="3">
        <v>13</v>
      </c>
      <c r="M134" s="3">
        <v>0</v>
      </c>
      <c r="N134" s="3">
        <v>0</v>
      </c>
    </row>
    <row r="135" spans="1:14" x14ac:dyDescent="0.25">
      <c r="A135" s="16" t="s">
        <v>44</v>
      </c>
      <c r="B135" s="3">
        <v>207</v>
      </c>
      <c r="C135" s="3">
        <v>193</v>
      </c>
      <c r="D135" s="3">
        <v>166</v>
      </c>
      <c r="E135" s="3">
        <v>27</v>
      </c>
      <c r="F135" s="3">
        <v>4</v>
      </c>
      <c r="I135" s="16" t="s">
        <v>172</v>
      </c>
      <c r="J135" s="3">
        <v>9</v>
      </c>
      <c r="K135" s="3">
        <v>8</v>
      </c>
      <c r="L135" s="3">
        <v>7</v>
      </c>
      <c r="M135" s="3">
        <v>1</v>
      </c>
      <c r="N135" s="3">
        <v>0</v>
      </c>
    </row>
    <row r="136" spans="1:14" x14ac:dyDescent="0.25">
      <c r="A136" s="16" t="s">
        <v>113</v>
      </c>
      <c r="B136" s="3">
        <v>337</v>
      </c>
      <c r="C136" s="3">
        <v>315</v>
      </c>
      <c r="D136" s="3">
        <v>286</v>
      </c>
      <c r="E136" s="3">
        <v>29</v>
      </c>
      <c r="F136" s="3">
        <v>1</v>
      </c>
      <c r="I136" s="16" t="s">
        <v>169</v>
      </c>
      <c r="J136" s="3">
        <v>9</v>
      </c>
      <c r="K136" s="3">
        <v>9</v>
      </c>
      <c r="L136" s="3">
        <v>8</v>
      </c>
      <c r="M136" s="3">
        <v>1</v>
      </c>
      <c r="N136" s="3">
        <v>0</v>
      </c>
    </row>
    <row r="137" spans="1:14" x14ac:dyDescent="0.25">
      <c r="A137" s="16" t="s">
        <v>172</v>
      </c>
      <c r="B137" s="3">
        <v>54</v>
      </c>
      <c r="C137" s="3">
        <v>54</v>
      </c>
      <c r="D137" s="3">
        <v>46</v>
      </c>
      <c r="E137" s="3">
        <v>8</v>
      </c>
      <c r="F137" s="3">
        <v>0</v>
      </c>
      <c r="I137" s="16" t="s">
        <v>82</v>
      </c>
      <c r="J137" s="3">
        <v>39</v>
      </c>
      <c r="K137" s="3">
        <v>39</v>
      </c>
      <c r="L137" s="3">
        <v>33</v>
      </c>
      <c r="M137" s="3">
        <v>6</v>
      </c>
      <c r="N137" s="3">
        <v>0</v>
      </c>
    </row>
    <row r="138" spans="1:14" x14ac:dyDescent="0.25">
      <c r="A138" s="16" t="s">
        <v>169</v>
      </c>
      <c r="B138" s="3">
        <v>100</v>
      </c>
      <c r="C138" s="3">
        <v>97</v>
      </c>
      <c r="D138" s="3">
        <v>78</v>
      </c>
      <c r="E138" s="3">
        <v>19</v>
      </c>
      <c r="F138" s="3">
        <v>0</v>
      </c>
      <c r="I138" s="16" t="s">
        <v>146</v>
      </c>
      <c r="J138" s="3">
        <v>2</v>
      </c>
      <c r="K138" s="3">
        <v>2</v>
      </c>
      <c r="L138" s="3">
        <v>1</v>
      </c>
      <c r="M138" s="3">
        <v>1</v>
      </c>
      <c r="N138" s="3">
        <v>0</v>
      </c>
    </row>
    <row r="139" spans="1:14" x14ac:dyDescent="0.25">
      <c r="A139" s="16" t="s">
        <v>82</v>
      </c>
      <c r="B139" s="3">
        <v>424</v>
      </c>
      <c r="C139" s="3">
        <v>385</v>
      </c>
      <c r="D139" s="3">
        <v>312</v>
      </c>
      <c r="E139" s="3">
        <v>73</v>
      </c>
      <c r="F139" s="3">
        <v>1</v>
      </c>
      <c r="I139" s="16" t="s">
        <v>32</v>
      </c>
      <c r="J139" s="3">
        <v>88</v>
      </c>
      <c r="K139" s="3">
        <v>87</v>
      </c>
      <c r="L139" s="3">
        <v>75</v>
      </c>
      <c r="M139" s="3">
        <v>12</v>
      </c>
      <c r="N139" s="3">
        <v>0</v>
      </c>
    </row>
    <row r="140" spans="1:14" x14ac:dyDescent="0.25">
      <c r="A140" s="16" t="s">
        <v>146</v>
      </c>
      <c r="B140" s="3">
        <v>44</v>
      </c>
      <c r="C140" s="3">
        <v>41</v>
      </c>
      <c r="D140" s="3">
        <v>33</v>
      </c>
      <c r="E140" s="3">
        <v>8</v>
      </c>
      <c r="F140" s="3">
        <v>0</v>
      </c>
      <c r="I140" s="16" t="s">
        <v>166</v>
      </c>
      <c r="J140" s="3">
        <v>15</v>
      </c>
      <c r="K140" s="3">
        <v>14</v>
      </c>
      <c r="L140" s="3">
        <v>12</v>
      </c>
      <c r="M140" s="3">
        <v>2</v>
      </c>
      <c r="N140" s="3">
        <v>0</v>
      </c>
    </row>
    <row r="141" spans="1:14" x14ac:dyDescent="0.25">
      <c r="A141" s="16" t="s">
        <v>32</v>
      </c>
      <c r="B141" s="3">
        <v>707</v>
      </c>
      <c r="C141" s="3">
        <v>676</v>
      </c>
      <c r="D141" s="3">
        <v>534</v>
      </c>
      <c r="E141" s="3">
        <v>142</v>
      </c>
      <c r="F141" s="3">
        <v>1</v>
      </c>
      <c r="I141" s="16" t="s">
        <v>45</v>
      </c>
      <c r="J141" s="3">
        <v>5</v>
      </c>
      <c r="K141" s="3">
        <v>4</v>
      </c>
      <c r="L141" s="3">
        <v>3</v>
      </c>
      <c r="M141" s="3">
        <v>1</v>
      </c>
      <c r="N141" s="3">
        <v>0</v>
      </c>
    </row>
    <row r="142" spans="1:14" x14ac:dyDescent="0.25">
      <c r="A142" s="16" t="s">
        <v>166</v>
      </c>
      <c r="B142" s="3">
        <v>409</v>
      </c>
      <c r="C142" s="3">
        <v>401</v>
      </c>
      <c r="D142" s="3">
        <v>369</v>
      </c>
      <c r="E142" s="3">
        <v>32</v>
      </c>
      <c r="F142" s="3">
        <v>0</v>
      </c>
      <c r="I142" s="16" t="s">
        <v>63</v>
      </c>
      <c r="J142" s="3">
        <v>5</v>
      </c>
      <c r="K142" s="3">
        <v>4</v>
      </c>
      <c r="L142" s="3">
        <v>4</v>
      </c>
      <c r="M142" s="3">
        <v>0</v>
      </c>
      <c r="N142" s="3">
        <v>0</v>
      </c>
    </row>
    <row r="143" spans="1:14" x14ac:dyDescent="0.25">
      <c r="A143" s="16" t="s">
        <v>45</v>
      </c>
      <c r="B143" s="3">
        <v>106</v>
      </c>
      <c r="C143" s="3">
        <v>104</v>
      </c>
      <c r="D143" s="3">
        <v>83</v>
      </c>
      <c r="E143" s="3">
        <v>21</v>
      </c>
      <c r="F143" s="3">
        <v>0</v>
      </c>
      <c r="I143" s="16" t="s">
        <v>75</v>
      </c>
      <c r="J143" s="3">
        <v>4</v>
      </c>
      <c r="K143" s="3">
        <v>4</v>
      </c>
      <c r="L143" s="3">
        <v>4</v>
      </c>
      <c r="M143" s="3">
        <v>0</v>
      </c>
      <c r="N143" s="3">
        <v>0</v>
      </c>
    </row>
    <row r="144" spans="1:14" x14ac:dyDescent="0.25">
      <c r="A144" s="16" t="s">
        <v>63</v>
      </c>
      <c r="B144" s="3">
        <v>183</v>
      </c>
      <c r="C144" s="3">
        <v>174</v>
      </c>
      <c r="D144" s="3">
        <v>165</v>
      </c>
      <c r="E144" s="3">
        <v>9</v>
      </c>
      <c r="F144" s="3">
        <v>0</v>
      </c>
      <c r="I144" s="16" t="s">
        <v>121</v>
      </c>
      <c r="J144" s="3">
        <v>15</v>
      </c>
      <c r="K144" s="3">
        <v>15</v>
      </c>
      <c r="L144" s="3">
        <v>12</v>
      </c>
      <c r="M144" s="3">
        <v>3</v>
      </c>
      <c r="N144" s="3">
        <v>0</v>
      </c>
    </row>
    <row r="145" spans="1:14" x14ac:dyDescent="0.25">
      <c r="A145" s="16" t="s">
        <v>33</v>
      </c>
      <c r="B145" s="3">
        <v>88</v>
      </c>
      <c r="C145" s="3">
        <v>82</v>
      </c>
      <c r="D145" s="3">
        <v>81</v>
      </c>
      <c r="E145" s="3">
        <v>1</v>
      </c>
      <c r="F145" s="3">
        <v>0</v>
      </c>
      <c r="I145" s="16" t="s">
        <v>143</v>
      </c>
      <c r="J145" s="3">
        <v>26</v>
      </c>
      <c r="K145" s="3">
        <v>25</v>
      </c>
      <c r="L145" s="3">
        <v>16</v>
      </c>
      <c r="M145" s="3">
        <v>9</v>
      </c>
      <c r="N145" s="3">
        <v>0</v>
      </c>
    </row>
    <row r="146" spans="1:14" x14ac:dyDescent="0.25">
      <c r="A146" s="16" t="s">
        <v>75</v>
      </c>
      <c r="B146" s="3">
        <v>85</v>
      </c>
      <c r="C146" s="3">
        <v>80</v>
      </c>
      <c r="D146" s="3">
        <v>69</v>
      </c>
      <c r="E146" s="3">
        <v>11</v>
      </c>
      <c r="F146" s="3">
        <v>0</v>
      </c>
      <c r="I146" s="16" t="s">
        <v>159</v>
      </c>
      <c r="J146" s="3">
        <v>17</v>
      </c>
      <c r="K146" s="3">
        <v>13</v>
      </c>
      <c r="L146" s="3">
        <v>10</v>
      </c>
      <c r="M146" s="3">
        <v>3</v>
      </c>
      <c r="N146" s="3">
        <v>0</v>
      </c>
    </row>
    <row r="147" spans="1:14" x14ac:dyDescent="0.25">
      <c r="A147" s="16" t="s">
        <v>121</v>
      </c>
      <c r="B147" s="3">
        <v>208</v>
      </c>
      <c r="C147" s="3">
        <v>193</v>
      </c>
      <c r="D147" s="3">
        <v>163</v>
      </c>
      <c r="E147" s="3">
        <v>30</v>
      </c>
      <c r="F147" s="3">
        <v>0</v>
      </c>
      <c r="I147" s="16" t="s">
        <v>139</v>
      </c>
      <c r="J147" s="3">
        <v>5</v>
      </c>
      <c r="K147" s="3">
        <v>5</v>
      </c>
      <c r="L147" s="3">
        <v>5</v>
      </c>
      <c r="M147" s="3">
        <v>0</v>
      </c>
      <c r="N147" s="3">
        <v>0</v>
      </c>
    </row>
    <row r="148" spans="1:14" x14ac:dyDescent="0.25">
      <c r="A148" s="16" t="s">
        <v>143</v>
      </c>
      <c r="B148" s="3">
        <v>282</v>
      </c>
      <c r="C148" s="3">
        <v>266</v>
      </c>
      <c r="D148" s="3">
        <v>217</v>
      </c>
      <c r="E148" s="3">
        <v>49</v>
      </c>
      <c r="F148" s="3">
        <v>0</v>
      </c>
      <c r="I148" s="16" t="s">
        <v>176</v>
      </c>
      <c r="J148" s="3">
        <v>65</v>
      </c>
      <c r="K148" s="3">
        <v>53</v>
      </c>
      <c r="L148" s="3">
        <v>48</v>
      </c>
      <c r="M148" s="3">
        <v>5</v>
      </c>
      <c r="N148" s="3">
        <v>2</v>
      </c>
    </row>
    <row r="149" spans="1:14" x14ac:dyDescent="0.25">
      <c r="A149" s="16" t="s">
        <v>159</v>
      </c>
      <c r="B149" s="3">
        <v>231</v>
      </c>
      <c r="C149" s="3">
        <v>216</v>
      </c>
      <c r="D149" s="3">
        <v>173</v>
      </c>
      <c r="E149" s="3">
        <v>43</v>
      </c>
      <c r="F149" s="3">
        <v>0</v>
      </c>
      <c r="I149" s="16" t="s">
        <v>100</v>
      </c>
      <c r="J149" s="3">
        <v>29</v>
      </c>
      <c r="K149" s="3">
        <v>29</v>
      </c>
      <c r="L149" s="3">
        <v>26</v>
      </c>
      <c r="M149" s="3">
        <v>3</v>
      </c>
      <c r="N149" s="3">
        <v>0</v>
      </c>
    </row>
    <row r="150" spans="1:14" x14ac:dyDescent="0.25">
      <c r="A150" s="16" t="s">
        <v>139</v>
      </c>
      <c r="B150" s="3">
        <v>107</v>
      </c>
      <c r="C150" s="3">
        <v>105</v>
      </c>
      <c r="D150" s="3">
        <v>91</v>
      </c>
      <c r="E150" s="3">
        <v>14</v>
      </c>
      <c r="F150" s="3">
        <v>0</v>
      </c>
      <c r="I150" s="16" t="s">
        <v>56</v>
      </c>
      <c r="J150" s="3">
        <v>16</v>
      </c>
      <c r="K150" s="3">
        <v>16</v>
      </c>
      <c r="L150" s="3">
        <v>14</v>
      </c>
      <c r="M150" s="3">
        <v>2</v>
      </c>
      <c r="N150" s="3">
        <v>0</v>
      </c>
    </row>
    <row r="151" spans="1:14" x14ac:dyDescent="0.25">
      <c r="A151" s="16" t="s">
        <v>176</v>
      </c>
      <c r="B151" s="3">
        <v>694</v>
      </c>
      <c r="C151" s="3">
        <v>596</v>
      </c>
      <c r="D151" s="3">
        <v>486</v>
      </c>
      <c r="E151" s="3">
        <v>110</v>
      </c>
      <c r="F151" s="3">
        <v>12</v>
      </c>
      <c r="I151" s="16" t="s">
        <v>51</v>
      </c>
      <c r="J151" s="3">
        <v>5</v>
      </c>
      <c r="K151" s="3">
        <v>5</v>
      </c>
      <c r="L151" s="3">
        <v>4</v>
      </c>
      <c r="M151" s="3">
        <v>1</v>
      </c>
      <c r="N151" s="3">
        <v>0</v>
      </c>
    </row>
    <row r="152" spans="1:14" x14ac:dyDescent="0.25">
      <c r="A152" s="16" t="s">
        <v>100</v>
      </c>
      <c r="B152" s="3">
        <v>163</v>
      </c>
      <c r="C152" s="3">
        <v>158</v>
      </c>
      <c r="D152" s="3">
        <v>118</v>
      </c>
      <c r="E152" s="3">
        <v>40</v>
      </c>
      <c r="F152" s="3">
        <v>0</v>
      </c>
      <c r="I152" s="16" t="s">
        <v>122</v>
      </c>
      <c r="J152" s="3">
        <v>14</v>
      </c>
      <c r="K152" s="3">
        <v>12</v>
      </c>
      <c r="L152" s="3">
        <v>10</v>
      </c>
      <c r="M152" s="3">
        <v>2</v>
      </c>
      <c r="N152" s="3">
        <v>0</v>
      </c>
    </row>
    <row r="153" spans="1:14" x14ac:dyDescent="0.25">
      <c r="A153" s="16" t="s">
        <v>56</v>
      </c>
      <c r="B153" s="3">
        <v>358</v>
      </c>
      <c r="C153" s="3">
        <v>344</v>
      </c>
      <c r="D153" s="3">
        <v>308</v>
      </c>
      <c r="E153" s="3">
        <v>36</v>
      </c>
      <c r="F153" s="3">
        <v>0</v>
      </c>
      <c r="I153" s="16" t="s">
        <v>134</v>
      </c>
      <c r="J153" s="3">
        <v>1</v>
      </c>
      <c r="K153" s="3">
        <v>0</v>
      </c>
      <c r="L153" s="3">
        <v>0</v>
      </c>
      <c r="M153" s="3">
        <v>0</v>
      </c>
      <c r="N153" s="3">
        <v>0</v>
      </c>
    </row>
    <row r="154" spans="1:14" x14ac:dyDescent="0.25">
      <c r="A154" s="16" t="s">
        <v>51</v>
      </c>
      <c r="B154" s="3">
        <v>105</v>
      </c>
      <c r="C154" s="3">
        <v>98</v>
      </c>
      <c r="D154" s="3">
        <v>81</v>
      </c>
      <c r="E154" s="3">
        <v>17</v>
      </c>
      <c r="F154" s="3">
        <v>2</v>
      </c>
      <c r="I154" s="16" t="s">
        <v>129</v>
      </c>
      <c r="J154" s="3">
        <v>36</v>
      </c>
      <c r="K154" s="3">
        <v>36</v>
      </c>
      <c r="L154" s="3">
        <v>33</v>
      </c>
      <c r="M154" s="3">
        <v>3</v>
      </c>
      <c r="N154" s="3">
        <v>0</v>
      </c>
    </row>
    <row r="155" spans="1:14" x14ac:dyDescent="0.25">
      <c r="A155" s="16" t="s">
        <v>122</v>
      </c>
      <c r="B155" s="3">
        <v>157</v>
      </c>
      <c r="C155" s="3">
        <v>137</v>
      </c>
      <c r="D155" s="3">
        <v>119</v>
      </c>
      <c r="E155" s="3">
        <v>18</v>
      </c>
      <c r="F155" s="3">
        <v>0</v>
      </c>
      <c r="I155" s="16" t="s">
        <v>131</v>
      </c>
      <c r="J155" s="3">
        <v>16</v>
      </c>
      <c r="K155" s="3">
        <v>14</v>
      </c>
      <c r="L155" s="3">
        <v>14</v>
      </c>
      <c r="M155" s="3">
        <v>0</v>
      </c>
      <c r="N155" s="3">
        <v>0</v>
      </c>
    </row>
    <row r="156" spans="1:14" x14ac:dyDescent="0.25">
      <c r="A156" s="16" t="s">
        <v>134</v>
      </c>
      <c r="B156" s="3">
        <v>16</v>
      </c>
      <c r="C156" s="3">
        <v>14</v>
      </c>
      <c r="D156" s="3">
        <v>11</v>
      </c>
      <c r="E156" s="3">
        <v>3</v>
      </c>
      <c r="F156" s="3">
        <v>0</v>
      </c>
      <c r="I156" s="16" t="s">
        <v>180</v>
      </c>
      <c r="J156" s="3">
        <v>3</v>
      </c>
      <c r="K156" s="3">
        <v>3</v>
      </c>
      <c r="L156" s="3">
        <v>3</v>
      </c>
      <c r="M156" s="3">
        <v>0</v>
      </c>
      <c r="N156" s="3">
        <v>0</v>
      </c>
    </row>
    <row r="157" spans="1:14" x14ac:dyDescent="0.25">
      <c r="A157" s="16" t="s">
        <v>129</v>
      </c>
      <c r="B157" s="3">
        <v>239</v>
      </c>
      <c r="C157" s="3">
        <v>230</v>
      </c>
      <c r="D157" s="3">
        <v>172</v>
      </c>
      <c r="E157" s="3">
        <v>58</v>
      </c>
      <c r="F157" s="3">
        <v>0</v>
      </c>
      <c r="I157" s="16" t="s">
        <v>137</v>
      </c>
      <c r="J157" s="3">
        <v>39</v>
      </c>
      <c r="K157" s="3">
        <v>38</v>
      </c>
      <c r="L157" s="3">
        <v>35</v>
      </c>
      <c r="M157" s="3">
        <v>3</v>
      </c>
      <c r="N157" s="3">
        <v>0</v>
      </c>
    </row>
    <row r="158" spans="1:14" x14ac:dyDescent="0.25">
      <c r="A158" s="16" t="s">
        <v>131</v>
      </c>
      <c r="B158" s="3">
        <v>175</v>
      </c>
      <c r="C158" s="3">
        <v>168</v>
      </c>
      <c r="D158" s="3">
        <v>148</v>
      </c>
      <c r="E158" s="3">
        <v>20</v>
      </c>
      <c r="F158" s="3">
        <v>0</v>
      </c>
      <c r="I158" s="16" t="s">
        <v>83</v>
      </c>
      <c r="J158" s="3">
        <v>37</v>
      </c>
      <c r="K158" s="3">
        <v>34</v>
      </c>
      <c r="L158" s="3">
        <v>26</v>
      </c>
      <c r="M158" s="3">
        <v>8</v>
      </c>
      <c r="N158" s="3">
        <v>0</v>
      </c>
    </row>
    <row r="159" spans="1:14" x14ac:dyDescent="0.25">
      <c r="A159" s="16" t="s">
        <v>180</v>
      </c>
      <c r="B159" s="3">
        <v>92</v>
      </c>
      <c r="C159" s="3">
        <v>89</v>
      </c>
      <c r="D159" s="3">
        <v>80</v>
      </c>
      <c r="E159" s="3">
        <v>9</v>
      </c>
      <c r="F159" s="3">
        <v>0</v>
      </c>
      <c r="I159" s="16" t="s">
        <v>144</v>
      </c>
      <c r="J159" s="3">
        <v>91</v>
      </c>
      <c r="K159" s="3">
        <v>65</v>
      </c>
      <c r="L159" s="3">
        <v>50</v>
      </c>
      <c r="M159" s="3">
        <v>15</v>
      </c>
      <c r="N159" s="3">
        <v>1</v>
      </c>
    </row>
    <row r="160" spans="1:14" x14ac:dyDescent="0.25">
      <c r="A160" s="16" t="s">
        <v>137</v>
      </c>
      <c r="B160" s="3">
        <v>280</v>
      </c>
      <c r="C160" s="3">
        <v>268</v>
      </c>
      <c r="D160" s="3">
        <v>193</v>
      </c>
      <c r="E160" s="3">
        <v>75</v>
      </c>
      <c r="F160" s="3">
        <v>0</v>
      </c>
      <c r="I160" s="16" t="s">
        <v>187</v>
      </c>
      <c r="J160" s="3">
        <v>7</v>
      </c>
      <c r="K160" s="3">
        <v>7</v>
      </c>
      <c r="L160" s="3">
        <v>7</v>
      </c>
      <c r="M160" s="3">
        <v>0</v>
      </c>
      <c r="N160" s="3">
        <v>0</v>
      </c>
    </row>
    <row r="161" spans="1:14" x14ac:dyDescent="0.25">
      <c r="A161" s="16" t="s">
        <v>83</v>
      </c>
      <c r="B161" s="3">
        <v>366</v>
      </c>
      <c r="C161" s="3">
        <v>349</v>
      </c>
      <c r="D161" s="3">
        <v>289</v>
      </c>
      <c r="E161" s="3">
        <v>60</v>
      </c>
      <c r="F161" s="3">
        <v>0</v>
      </c>
      <c r="I161" s="16" t="s">
        <v>77</v>
      </c>
      <c r="J161" s="3">
        <v>15</v>
      </c>
      <c r="K161" s="3">
        <v>14</v>
      </c>
      <c r="L161" s="3">
        <v>11</v>
      </c>
      <c r="M161" s="3">
        <v>3</v>
      </c>
      <c r="N161" s="3">
        <v>0</v>
      </c>
    </row>
    <row r="162" spans="1:14" x14ac:dyDescent="0.25">
      <c r="A162" s="16" t="s">
        <v>157</v>
      </c>
      <c r="B162" s="3">
        <v>34</v>
      </c>
      <c r="C162" s="3">
        <v>33</v>
      </c>
      <c r="D162" s="3">
        <v>33</v>
      </c>
      <c r="E162" s="3">
        <v>0</v>
      </c>
      <c r="F162" s="3">
        <v>0</v>
      </c>
      <c r="I162" s="16" t="s">
        <v>198</v>
      </c>
      <c r="J162" s="3">
        <v>7004</v>
      </c>
      <c r="K162" s="3">
        <v>6371</v>
      </c>
      <c r="L162" s="3">
        <v>5055</v>
      </c>
      <c r="M162" s="3">
        <v>1316</v>
      </c>
      <c r="N162" s="3">
        <v>25</v>
      </c>
    </row>
    <row r="163" spans="1:14" x14ac:dyDescent="0.25">
      <c r="A163" s="16" t="s">
        <v>144</v>
      </c>
      <c r="B163" s="3">
        <v>781</v>
      </c>
      <c r="C163" s="3">
        <v>667</v>
      </c>
      <c r="D163" s="3">
        <v>519</v>
      </c>
      <c r="E163" s="3">
        <v>148</v>
      </c>
      <c r="F163" s="3">
        <v>7</v>
      </c>
    </row>
    <row r="164" spans="1:14" x14ac:dyDescent="0.25">
      <c r="A164" s="16" t="s">
        <v>187</v>
      </c>
      <c r="B164" s="3">
        <v>71</v>
      </c>
      <c r="C164" s="3">
        <v>68</v>
      </c>
      <c r="D164" s="3">
        <v>57</v>
      </c>
      <c r="E164" s="3">
        <v>11</v>
      </c>
      <c r="F164" s="3">
        <v>0</v>
      </c>
    </row>
    <row r="165" spans="1:14" x14ac:dyDescent="0.25">
      <c r="A165" s="16" t="s">
        <v>77</v>
      </c>
      <c r="B165" s="3">
        <v>215</v>
      </c>
      <c r="C165" s="3">
        <v>200</v>
      </c>
      <c r="D165" s="3">
        <v>171</v>
      </c>
      <c r="E165" s="3">
        <v>29</v>
      </c>
      <c r="F165" s="3">
        <v>0</v>
      </c>
    </row>
    <row r="166" spans="1:14" x14ac:dyDescent="0.25">
      <c r="A166" s="16" t="s">
        <v>198</v>
      </c>
      <c r="B166" s="3">
        <v>61541</v>
      </c>
      <c r="C166" s="3">
        <v>56945</v>
      </c>
      <c r="D166" s="3">
        <v>44015</v>
      </c>
      <c r="E166" s="3">
        <v>12930</v>
      </c>
      <c r="F166" s="3">
        <v>171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5"/>
  <sheetViews>
    <sheetView workbookViewId="0">
      <selection activeCell="C3" sqref="C3"/>
    </sheetView>
  </sheetViews>
  <sheetFormatPr defaultRowHeight="15" x14ac:dyDescent="0.25"/>
  <cols>
    <col min="2" max="2" width="41.140625" customWidth="1"/>
  </cols>
  <sheetData>
    <row r="3" spans="2:2" x14ac:dyDescent="0.25">
      <c r="B3" t="s">
        <v>193</v>
      </c>
    </row>
    <row r="4" spans="2:2" x14ac:dyDescent="0.25">
      <c r="B4" t="s">
        <v>194</v>
      </c>
    </row>
    <row r="5" spans="2:2" x14ac:dyDescent="0.25">
      <c r="B5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Методологија</vt:lpstr>
      <vt:lpstr>Графички приказ</vt:lpstr>
      <vt:lpstr>Сумарни подаци</vt:lpstr>
      <vt:lpstr>Градови - сумарни подаци</vt:lpstr>
      <vt:lpstr>Општине - сумарни подаци</vt:lpstr>
      <vt:lpstr>Sumarno - radna verzija</vt:lpstr>
      <vt:lpstr>Ukupno - radna verzija</vt:lpstr>
      <vt:lpstr>Razdvojeno - radna verzija</vt:lpstr>
      <vt:lpstr>Brojači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Klime Buneski</dc:creator>
  <cp:lastModifiedBy>Milica A. Đoković</cp:lastModifiedBy>
  <dcterms:created xsi:type="dcterms:W3CDTF">2017-04-03T18:26:06Z</dcterms:created>
  <dcterms:modified xsi:type="dcterms:W3CDTF">2018-11-08T16:35:17Z</dcterms:modified>
</cp:coreProperties>
</file>